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_xlnm.Print_Area" localSheetId="0">Plan1!$A$1:$O$38</definedName>
    <definedName name="Motorista_2022">[1]SOLICITANTE!$M$3:$M$16</definedName>
  </definedNames>
  <calcPr calcId="145621"/>
</workbook>
</file>

<file path=xl/calcChain.xml><?xml version="1.0" encoding="utf-8"?>
<calcChain xmlns="http://schemas.openxmlformats.org/spreadsheetml/2006/main">
  <c r="N36" i="1" l="1"/>
  <c r="L36" i="1"/>
  <c r="K36" i="1"/>
  <c r="N35" i="1"/>
  <c r="L35" i="1"/>
  <c r="K35" i="1"/>
  <c r="L34" i="1"/>
  <c r="N34" i="1" s="1"/>
  <c r="K34" i="1"/>
  <c r="L33" i="1"/>
  <c r="N33" i="1" s="1"/>
  <c r="K33" i="1"/>
  <c r="E33" i="1"/>
  <c r="L32" i="1"/>
  <c r="N32" i="1" s="1"/>
  <c r="K32" i="1"/>
  <c r="L31" i="1"/>
  <c r="N31" i="1" s="1"/>
  <c r="K31" i="1"/>
  <c r="L30" i="1"/>
  <c r="N30" i="1" s="1"/>
  <c r="K30" i="1"/>
  <c r="E30" i="1"/>
  <c r="L29" i="1"/>
  <c r="N29" i="1" s="1"/>
  <c r="K29" i="1"/>
  <c r="L28" i="1"/>
  <c r="N28" i="1" s="1"/>
  <c r="K28" i="1"/>
  <c r="E28" i="1"/>
  <c r="L27" i="1"/>
  <c r="N27" i="1" s="1"/>
  <c r="K27" i="1"/>
  <c r="L26" i="1"/>
  <c r="N26" i="1" s="1"/>
  <c r="K26" i="1"/>
  <c r="N25" i="1"/>
  <c r="L25" i="1"/>
  <c r="K25" i="1"/>
  <c r="L24" i="1"/>
  <c r="N24" i="1" s="1"/>
  <c r="K24" i="1"/>
  <c r="L23" i="1"/>
  <c r="N23" i="1" s="1"/>
  <c r="K23" i="1"/>
  <c r="L22" i="1"/>
  <c r="N22" i="1" s="1"/>
  <c r="K22" i="1"/>
  <c r="N21" i="1"/>
  <c r="L21" i="1"/>
  <c r="K21" i="1"/>
  <c r="L20" i="1"/>
  <c r="N20" i="1" s="1"/>
  <c r="K20" i="1"/>
  <c r="L19" i="1"/>
  <c r="N19" i="1" s="1"/>
  <c r="K19" i="1"/>
  <c r="L18" i="1"/>
  <c r="N18" i="1" s="1"/>
  <c r="K18" i="1"/>
  <c r="L17" i="1"/>
  <c r="N17" i="1" s="1"/>
  <c r="K17" i="1"/>
  <c r="E17" i="1"/>
  <c r="L16" i="1"/>
  <c r="N16" i="1" s="1"/>
  <c r="K16" i="1"/>
  <c r="L15" i="1"/>
  <c r="N15" i="1" s="1"/>
  <c r="K15" i="1"/>
  <c r="N14" i="1"/>
  <c r="L14" i="1"/>
  <c r="K14" i="1"/>
  <c r="L13" i="1"/>
  <c r="N13" i="1" s="1"/>
  <c r="K13" i="1"/>
  <c r="L12" i="1"/>
  <c r="N12" i="1" s="1"/>
  <c r="K12" i="1"/>
  <c r="L11" i="1"/>
  <c r="N11" i="1" s="1"/>
  <c r="K11" i="1"/>
  <c r="E11" i="1"/>
  <c r="N10" i="1"/>
  <c r="K10" i="1"/>
</calcChain>
</file>

<file path=xl/sharedStrings.xml><?xml version="1.0" encoding="utf-8"?>
<sst xmlns="http://schemas.openxmlformats.org/spreadsheetml/2006/main" count="181" uniqueCount="89">
  <si>
    <t>-</t>
  </si>
  <si>
    <t>Diário de Bordo - 2022</t>
  </si>
  <si>
    <t>Registro de Movimentação dos Veículos Oficiais</t>
  </si>
  <si>
    <t>PLACA</t>
  </si>
  <si>
    <t>MARCA / MODELO</t>
  </si>
  <si>
    <t>KM INICIAL</t>
  </si>
  <si>
    <t>FCP 2153</t>
  </si>
  <si>
    <t>VW GOL</t>
  </si>
  <si>
    <t>Requis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</si>
  <si>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</si>
  <si>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</si>
  <si>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</si>
  <si>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</si>
  <si>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</si>
  <si>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</si>
  <si>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</si>
  <si>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</si>
  <si>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</si>
  <si>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</si>
  <si>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</si>
  <si>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</si>
  <si>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</si>
  <si>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</si>
  <si>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</si>
  <si>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Angélica Maria dos Santos</t>
  </si>
  <si>
    <t>Nailson Araujo Oliveira</t>
  </si>
  <si>
    <t>Secretaria Geral - Pav. ADM - 2º andar</t>
  </si>
  <si>
    <t>Forte</t>
  </si>
  <si>
    <t>Bairro Forte</t>
  </si>
  <si>
    <t>Envio de cartas via Correios</t>
  </si>
  <si>
    <t>Anhanguera</t>
  </si>
  <si>
    <t>Bairro Anhanguera</t>
  </si>
  <si>
    <t>Abastecimento e lavagem de veículo oficial</t>
  </si>
  <si>
    <t>Rosemar Amorim</t>
  </si>
  <si>
    <t>Gabinete da Presidência</t>
  </si>
  <si>
    <t>VILA MIRIM</t>
  </si>
  <si>
    <t>Paço Municipal</t>
  </si>
  <si>
    <t>Entrega de documentos na Prefeitura/ retirar veículo oficial no lava-rápido</t>
  </si>
  <si>
    <t>Felipe Simões Gomes</t>
  </si>
  <si>
    <t>MOT - Pav. ADM - Térreo</t>
  </si>
  <si>
    <t xml:space="preserve">Envio de citação da Comissão de PAD via Correios </t>
  </si>
  <si>
    <t>Wesley Wendel de Souza Martins</t>
  </si>
  <si>
    <t>FIN - Pav. ADM - 1º andar</t>
  </si>
  <si>
    <t>Correios - Postagem de documento</t>
  </si>
  <si>
    <t>Marjorie Maria R. Macedo</t>
  </si>
  <si>
    <t>Recursos Humanos</t>
  </si>
  <si>
    <t>Entrega de Ofício DDP-RH 010/2022/ Levar TV na Assistência Técnica REALTEC para orçamento</t>
  </si>
  <si>
    <t xml:space="preserve">João Augusto Rios </t>
  </si>
  <si>
    <t>Envio de ofícios GPC-L 248 e 249/2022 ao Executivo Municipal</t>
  </si>
  <si>
    <t>Lais Castedo Coura</t>
  </si>
  <si>
    <t>São Paulo</t>
  </si>
  <si>
    <t>Solenidade de assinatura de acordo entre a CMPG e o TCE</t>
  </si>
  <si>
    <t>José de Jesus Ferreira Gonçalves</t>
  </si>
  <si>
    <t>Envio de ofícios GPC-L 247 ao Executivo Municipal</t>
  </si>
  <si>
    <t>Protocolar Ofícios/  Correios</t>
  </si>
  <si>
    <t>Envio de ofícios GPC-L 250 ao Executivo Municipal</t>
  </si>
  <si>
    <t>Entrega de Ofício DDP-RH 011/2022</t>
  </si>
  <si>
    <t>Envio de ofícios GPC-L 251 a 253/22 Executivo Municipal</t>
  </si>
  <si>
    <t>Marcelo Cabral Chuvas</t>
  </si>
  <si>
    <t>Zeladoria</t>
  </si>
  <si>
    <t>Jd. Glória</t>
  </si>
  <si>
    <t>Bairro Glória</t>
  </si>
  <si>
    <t>Aquisição de materiais para manutenção da CMPG</t>
  </si>
  <si>
    <t>Serviço de postagem - Correios</t>
  </si>
  <si>
    <t>Esmeralda</t>
  </si>
  <si>
    <t>Bairro Esmeralda</t>
  </si>
  <si>
    <t>Protocolar ofícios: Prefeitura/ Balneário Esmeralda/  e Correio</t>
  </si>
  <si>
    <t xml:space="preserve">Maria Solange Oliveira </t>
  </si>
  <si>
    <t>Gab. 10</t>
  </si>
  <si>
    <t>Entrega de ofício à Sra. Prefeita Raquel Chini</t>
  </si>
  <si>
    <t>Sitio do Campo</t>
  </si>
  <si>
    <t>Bairro Sítio do Campo</t>
  </si>
  <si>
    <t>Retirar cupons abastecimento Auto Posto</t>
  </si>
  <si>
    <t>Lucas Evangelista Rodrigues</t>
  </si>
  <si>
    <t>Tupi</t>
  </si>
  <si>
    <t>Bairro Tupi</t>
  </si>
  <si>
    <t>Retirada de TV para orçamento/ levar Monitor CMMO-007 para orçamento em Assistência Técnica</t>
  </si>
  <si>
    <t>Serviço de postagem nacional - Correios</t>
  </si>
  <si>
    <t>Carlos Eduardo Barbosa</t>
  </si>
  <si>
    <t>Participação em evento "Encontro de Leg. Municipais em Defesa da Causa Aninmal", na ALESP</t>
  </si>
  <si>
    <t>Luiz Henrique Nunes Junior</t>
  </si>
  <si>
    <t>Guilherme Fagundes</t>
  </si>
  <si>
    <t>TV Câmara</t>
  </si>
  <si>
    <t>Sítio do Campo</t>
  </si>
  <si>
    <t>Aquisição de materias na loja Kalunga</t>
  </si>
  <si>
    <t>João Augusto Rios</t>
  </si>
  <si>
    <t>Santos</t>
  </si>
  <si>
    <t>Protocolar Ofício ref. Ao requerimento 400/22 Ver. Marcos Camara em diversos Deptos. De Segurança Pública</t>
  </si>
  <si>
    <t>Protocolar ofícios e Correio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</si>
</sst>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view="pageBreakPreview" topLeftCell="A10" zoomScale="60" zoomScaleNormal="100" workbookViewId="0">
      <selection activeCell="A27" sqref="A27"/>
    </sheetView>
  </sheetViews>
  <sheetFormatPr defaultRowHeight="15" x14ac:dyDescent="0.25"/>
  <cols>
    <col min="2" max="2" width="12" bestFit="1" customWidth="1"/>
    <col min="3" max="3" width="29" bestFit="1" customWidth="1"/>
    <col min="4" max="4" width="44.5703125" customWidth="1"/>
    <col min="5" max="5" width="41.85546875" bestFit="1" customWidth="1"/>
    <col min="6" max="6" width="26.42578125" customWidth="1"/>
    <col min="7" max="7" width="24.42578125" bestFit="1" customWidth="1"/>
    <col min="8" max="8" width="66.140625" bestFit="1" customWidth="1"/>
    <col min="9" max="9" width="10.5703125" bestFit="1" customWidth="1"/>
    <col min="10" max="10" width="14" bestFit="1" customWidth="1"/>
    <col min="11" max="11" width="10.85546875" bestFit="1" customWidth="1"/>
    <col min="12" max="12" width="9.85546875" bestFit="1" customWidth="1"/>
    <col min="14" max="14" width="13.710937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3</v>
      </c>
      <c r="B4" s="5"/>
      <c r="D4" s="6" t="s">
        <v>4</v>
      </c>
      <c r="E4" s="7"/>
      <c r="F4" s="7"/>
      <c r="G4" s="7"/>
      <c r="H4" s="7"/>
      <c r="I4" s="8"/>
      <c r="L4" s="6" t="s">
        <v>5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6</v>
      </c>
      <c r="B6" s="15"/>
      <c r="D6" s="14" t="s">
        <v>7</v>
      </c>
      <c r="E6" s="16"/>
      <c r="F6" s="17"/>
      <c r="G6" s="18"/>
      <c r="H6" s="18"/>
      <c r="I6" s="15"/>
      <c r="L6" s="19">
        <v>83390</v>
      </c>
      <c r="M6" s="20"/>
      <c r="N6" s="21"/>
    </row>
    <row r="7" spans="1:14" ht="15.75" thickBot="1" x14ac:dyDescent="0.3"/>
    <row r="8" spans="1:14" ht="16.5" thickBot="1" x14ac:dyDescent="0.3">
      <c r="A8" s="22" t="s">
        <v>8</v>
      </c>
      <c r="B8" s="22" t="s">
        <v>9</v>
      </c>
      <c r="C8" s="23" t="s">
        <v>10</v>
      </c>
      <c r="D8" s="23" t="s">
        <v>11</v>
      </c>
      <c r="E8" s="24" t="s">
        <v>12</v>
      </c>
      <c r="F8" s="23" t="s">
        <v>13</v>
      </c>
      <c r="G8" s="23" t="s">
        <v>14</v>
      </c>
      <c r="H8" s="24" t="s">
        <v>15</v>
      </c>
      <c r="I8" s="24" t="s">
        <v>16</v>
      </c>
      <c r="J8" s="23"/>
      <c r="K8" s="23"/>
      <c r="L8" s="24" t="s">
        <v>17</v>
      </c>
      <c r="M8" s="23"/>
      <c r="N8" s="23"/>
    </row>
    <row r="9" spans="1:14" ht="63.75" thickBot="1" x14ac:dyDescent="0.3">
      <c r="A9" s="22"/>
      <c r="B9" s="22"/>
      <c r="C9" s="23"/>
      <c r="D9" s="23"/>
      <c r="E9" s="23"/>
      <c r="F9" s="23"/>
      <c r="G9" s="23"/>
      <c r="H9" s="23"/>
      <c r="I9" s="25" t="s">
        <v>18</v>
      </c>
      <c r="J9" s="25" t="s">
        <v>19</v>
      </c>
      <c r="K9" s="25" t="s">
        <v>20</v>
      </c>
      <c r="L9" s="25" t="s">
        <v>21</v>
      </c>
      <c r="M9" s="25" t="s">
        <v>22</v>
      </c>
      <c r="N9" s="25" t="s">
        <v>23</v>
      </c>
    </row>
    <row r="10" spans="1:14" x14ac:dyDescent="0.25">
      <c r="A10" s="26"/>
      <c r="B10" s="27">
        <v>44837</v>
      </c>
      <c r="C10" s="28" t="s">
        <v>24</v>
      </c>
      <c r="D10" s="29" t="s">
        <v>25</v>
      </c>
      <c r="E10" s="30" t="s">
        <v>26</v>
      </c>
      <c r="F10" s="28" t="s">
        <v>27</v>
      </c>
      <c r="G10" s="31" t="s">
        <v>28</v>
      </c>
      <c r="H10" s="28" t="s">
        <v>29</v>
      </c>
      <c r="I10" s="32">
        <v>0.375</v>
      </c>
      <c r="J10" s="32">
        <v>0.41319444444444442</v>
      </c>
      <c r="K10" s="33">
        <f t="shared" ref="K10:K36" si="0">IF(I10="","",IF(J10="","",J10-I10))</f>
        <v>3.819444444444442E-2</v>
      </c>
      <c r="L10" s="34">
        <v>83390</v>
      </c>
      <c r="M10" s="35">
        <v>83398</v>
      </c>
      <c r="N10" s="36">
        <f t="shared" ref="N10:N36" si="1">IF(M10=0,"",M10-L10)</f>
        <v>8</v>
      </c>
    </row>
    <row r="11" spans="1:14" x14ac:dyDescent="0.25">
      <c r="A11" s="26"/>
      <c r="B11" s="27">
        <v>44837</v>
      </c>
      <c r="C11" s="28" t="s">
        <v>24</v>
      </c>
      <c r="D11" s="28" t="s">
        <v>24</v>
      </c>
      <c r="E11" s="30" t="str">
        <f>IF(D11="","",VLOOKUP(D11,[1]SOLICITANTE!B$3:K$85,10))</f>
        <v>MOT - Pav. ADM - Térreo</v>
      </c>
      <c r="F11" s="37" t="s">
        <v>30</v>
      </c>
      <c r="G11" s="31" t="s">
        <v>31</v>
      </c>
      <c r="H11" s="28" t="s">
        <v>32</v>
      </c>
      <c r="I11" s="32">
        <v>0.4375</v>
      </c>
      <c r="J11" s="32">
        <v>0.63194444444444442</v>
      </c>
      <c r="K11" s="33">
        <f t="shared" si="0"/>
        <v>0.19444444444444442</v>
      </c>
      <c r="L11" s="34">
        <f t="shared" ref="L10:L36" si="2">M10</f>
        <v>83398</v>
      </c>
      <c r="M11" s="38">
        <v>83414</v>
      </c>
      <c r="N11" s="36">
        <f t="shared" si="1"/>
        <v>16</v>
      </c>
    </row>
    <row r="12" spans="1:14" ht="30" customHeight="1" x14ac:dyDescent="0.25">
      <c r="A12" s="26"/>
      <c r="B12" s="27">
        <v>44837</v>
      </c>
      <c r="C12" s="28" t="s">
        <v>24</v>
      </c>
      <c r="D12" s="28" t="s">
        <v>33</v>
      </c>
      <c r="E12" s="30" t="s">
        <v>34</v>
      </c>
      <c r="F12" s="37" t="s">
        <v>35</v>
      </c>
      <c r="G12" s="31" t="s">
        <v>36</v>
      </c>
      <c r="H12" s="39" t="s">
        <v>37</v>
      </c>
      <c r="I12" s="32">
        <v>0.67013888888888884</v>
      </c>
      <c r="J12" s="32">
        <v>0.70833333333333337</v>
      </c>
      <c r="K12" s="33">
        <f t="shared" si="0"/>
        <v>3.8194444444444531E-2</v>
      </c>
      <c r="L12" s="34">
        <f t="shared" si="2"/>
        <v>83414</v>
      </c>
      <c r="M12" s="38">
        <v>83445</v>
      </c>
      <c r="N12" s="36">
        <f t="shared" si="1"/>
        <v>31</v>
      </c>
    </row>
    <row r="13" spans="1:14" ht="30" customHeight="1" x14ac:dyDescent="0.25">
      <c r="A13" s="26"/>
      <c r="B13" s="27">
        <v>44837</v>
      </c>
      <c r="C13" s="28" t="s">
        <v>38</v>
      </c>
      <c r="D13" s="28" t="s">
        <v>38</v>
      </c>
      <c r="E13" s="30" t="s">
        <v>39</v>
      </c>
      <c r="F13" s="37" t="s">
        <v>27</v>
      </c>
      <c r="G13" s="31" t="s">
        <v>28</v>
      </c>
      <c r="H13" s="28" t="s">
        <v>40</v>
      </c>
      <c r="I13" s="32">
        <v>0.69305555555555554</v>
      </c>
      <c r="J13" s="32">
        <v>0.71319444444444446</v>
      </c>
      <c r="K13" s="33">
        <f t="shared" si="0"/>
        <v>2.0138888888888928E-2</v>
      </c>
      <c r="L13" s="34">
        <f t="shared" si="2"/>
        <v>83445</v>
      </c>
      <c r="M13" s="38">
        <v>83450</v>
      </c>
      <c r="N13" s="36">
        <f t="shared" si="1"/>
        <v>5</v>
      </c>
    </row>
    <row r="14" spans="1:14" ht="30" customHeight="1" x14ac:dyDescent="0.25">
      <c r="A14" s="26"/>
      <c r="B14" s="27">
        <v>44838</v>
      </c>
      <c r="C14" s="28" t="s">
        <v>24</v>
      </c>
      <c r="D14" s="29" t="s">
        <v>41</v>
      </c>
      <c r="E14" s="30" t="s">
        <v>42</v>
      </c>
      <c r="F14" s="37" t="s">
        <v>27</v>
      </c>
      <c r="G14" s="31" t="s">
        <v>28</v>
      </c>
      <c r="H14" s="28" t="s">
        <v>43</v>
      </c>
      <c r="I14" s="32">
        <v>0.63194444444444442</v>
      </c>
      <c r="J14" s="32">
        <v>0.65069444444444446</v>
      </c>
      <c r="K14" s="33">
        <f t="shared" si="0"/>
        <v>1.8750000000000044E-2</v>
      </c>
      <c r="L14" s="34">
        <f t="shared" si="2"/>
        <v>83450</v>
      </c>
      <c r="M14" s="38">
        <v>83455</v>
      </c>
      <c r="N14" s="36">
        <f t="shared" si="1"/>
        <v>5</v>
      </c>
    </row>
    <row r="15" spans="1:14" ht="30" customHeight="1" x14ac:dyDescent="0.25">
      <c r="A15" s="26"/>
      <c r="B15" s="27">
        <v>44839</v>
      </c>
      <c r="C15" s="28" t="s">
        <v>24</v>
      </c>
      <c r="D15" s="29" t="s">
        <v>44</v>
      </c>
      <c r="E15" s="30" t="s">
        <v>45</v>
      </c>
      <c r="F15" s="37" t="s">
        <v>35</v>
      </c>
      <c r="G15" s="31" t="s">
        <v>36</v>
      </c>
      <c r="H15" s="39" t="s">
        <v>46</v>
      </c>
      <c r="I15" s="32">
        <v>0.375</v>
      </c>
      <c r="J15" s="32">
        <v>0.4375</v>
      </c>
      <c r="K15" s="33">
        <f t="shared" si="0"/>
        <v>6.25E-2</v>
      </c>
      <c r="L15" s="34">
        <f t="shared" si="2"/>
        <v>83455</v>
      </c>
      <c r="M15" s="38">
        <v>83478</v>
      </c>
      <c r="N15" s="36">
        <f t="shared" si="1"/>
        <v>23</v>
      </c>
    </row>
    <row r="16" spans="1:14" ht="30" customHeight="1" x14ac:dyDescent="0.25">
      <c r="A16" s="26"/>
      <c r="B16" s="27">
        <v>44839</v>
      </c>
      <c r="C16" s="28" t="s">
        <v>47</v>
      </c>
      <c r="D16" s="28" t="s">
        <v>47</v>
      </c>
      <c r="E16" s="30" t="s">
        <v>26</v>
      </c>
      <c r="F16" s="37" t="s">
        <v>35</v>
      </c>
      <c r="G16" s="31" t="s">
        <v>36</v>
      </c>
      <c r="H16" s="39" t="s">
        <v>48</v>
      </c>
      <c r="I16" s="32">
        <v>0.4375</v>
      </c>
      <c r="J16" s="32">
        <v>0.54652777777777783</v>
      </c>
      <c r="K16" s="33">
        <f t="shared" si="0"/>
        <v>0.10902777777777783</v>
      </c>
      <c r="L16" s="34">
        <f t="shared" si="2"/>
        <v>83478</v>
      </c>
      <c r="M16" s="38">
        <v>83500</v>
      </c>
      <c r="N16" s="36">
        <f t="shared" si="1"/>
        <v>22</v>
      </c>
    </row>
    <row r="17" spans="1:14" ht="30" customHeight="1" x14ac:dyDescent="0.25">
      <c r="A17" s="26"/>
      <c r="B17" s="27">
        <v>44839</v>
      </c>
      <c r="C17" s="28" t="s">
        <v>24</v>
      </c>
      <c r="D17" s="29" t="s">
        <v>49</v>
      </c>
      <c r="E17" s="30" t="str">
        <f>IF(D17="","",VLOOKUP(D17,[1]SOLICITANTE!B$3:K$85,10))</f>
        <v>Imprensa - Pav. ADM - 2º andar</v>
      </c>
      <c r="F17" s="28" t="s">
        <v>50</v>
      </c>
      <c r="G17" s="31" t="s">
        <v>50</v>
      </c>
      <c r="H17" s="39" t="s">
        <v>51</v>
      </c>
      <c r="I17" s="32">
        <v>0.55208333333333337</v>
      </c>
      <c r="J17" s="32">
        <v>0.78125</v>
      </c>
      <c r="K17" s="33">
        <f t="shared" si="0"/>
        <v>0.22916666666666663</v>
      </c>
      <c r="L17" s="34">
        <f t="shared" si="2"/>
        <v>83500</v>
      </c>
      <c r="M17" s="35">
        <v>83670</v>
      </c>
      <c r="N17" s="36">
        <f t="shared" si="1"/>
        <v>170</v>
      </c>
    </row>
    <row r="18" spans="1:14" ht="30" customHeight="1" x14ac:dyDescent="0.25">
      <c r="A18" s="26"/>
      <c r="B18" s="27">
        <v>44840</v>
      </c>
      <c r="C18" s="28" t="s">
        <v>24</v>
      </c>
      <c r="D18" s="29" t="s">
        <v>52</v>
      </c>
      <c r="E18" s="30" t="s">
        <v>26</v>
      </c>
      <c r="F18" s="37" t="s">
        <v>35</v>
      </c>
      <c r="G18" s="31" t="s">
        <v>36</v>
      </c>
      <c r="H18" s="39" t="s">
        <v>53</v>
      </c>
      <c r="I18" s="32">
        <v>0.60416666666666663</v>
      </c>
      <c r="J18" s="32">
        <v>0.74305555555555547</v>
      </c>
      <c r="K18" s="33">
        <f t="shared" si="0"/>
        <v>0.13888888888888884</v>
      </c>
      <c r="L18" s="34">
        <f t="shared" si="2"/>
        <v>83670</v>
      </c>
      <c r="M18" s="38">
        <v>83691</v>
      </c>
      <c r="N18" s="36">
        <f t="shared" si="1"/>
        <v>21</v>
      </c>
    </row>
    <row r="19" spans="1:14" ht="30" customHeight="1" x14ac:dyDescent="0.25">
      <c r="A19" s="26"/>
      <c r="B19" s="27">
        <v>44841</v>
      </c>
      <c r="C19" s="28" t="s">
        <v>24</v>
      </c>
      <c r="D19" s="29" t="s">
        <v>25</v>
      </c>
      <c r="E19" s="30" t="s">
        <v>26</v>
      </c>
      <c r="F19" s="28" t="s">
        <v>35</v>
      </c>
      <c r="G19" s="31" t="s">
        <v>36</v>
      </c>
      <c r="H19" s="28" t="s">
        <v>54</v>
      </c>
      <c r="I19" s="32">
        <v>0.45833333333333331</v>
      </c>
      <c r="J19" s="32">
        <v>0.49305555555555558</v>
      </c>
      <c r="K19" s="33">
        <f t="shared" si="0"/>
        <v>3.4722222222222265E-2</v>
      </c>
      <c r="L19" s="34">
        <f t="shared" si="2"/>
        <v>83691</v>
      </c>
      <c r="M19" s="35">
        <v>83712</v>
      </c>
      <c r="N19" s="36">
        <f t="shared" si="1"/>
        <v>21</v>
      </c>
    </row>
    <row r="20" spans="1:14" ht="30" customHeight="1" x14ac:dyDescent="0.25">
      <c r="A20" s="26"/>
      <c r="B20" s="27">
        <v>44844</v>
      </c>
      <c r="C20" s="28" t="s">
        <v>24</v>
      </c>
      <c r="D20" s="29" t="s">
        <v>52</v>
      </c>
      <c r="E20" s="30" t="s">
        <v>26</v>
      </c>
      <c r="F20" s="37" t="s">
        <v>35</v>
      </c>
      <c r="G20" s="31" t="s">
        <v>36</v>
      </c>
      <c r="H20" s="39" t="s">
        <v>55</v>
      </c>
      <c r="I20" s="32">
        <v>0.64583333333333337</v>
      </c>
      <c r="J20" s="32">
        <v>0.71180555555555547</v>
      </c>
      <c r="K20" s="33">
        <f t="shared" si="0"/>
        <v>6.5972222222222099E-2</v>
      </c>
      <c r="L20" s="34">
        <f t="shared" si="2"/>
        <v>83712</v>
      </c>
      <c r="M20" s="38">
        <v>83733</v>
      </c>
      <c r="N20" s="36">
        <f t="shared" si="1"/>
        <v>21</v>
      </c>
    </row>
    <row r="21" spans="1:14" ht="30" customHeight="1" x14ac:dyDescent="0.25">
      <c r="A21" s="26"/>
      <c r="B21" s="27">
        <v>44845</v>
      </c>
      <c r="C21" s="28" t="s">
        <v>24</v>
      </c>
      <c r="D21" s="29" t="s">
        <v>44</v>
      </c>
      <c r="E21" s="30" t="s">
        <v>45</v>
      </c>
      <c r="F21" s="37" t="s">
        <v>35</v>
      </c>
      <c r="G21" s="31" t="s">
        <v>36</v>
      </c>
      <c r="H21" s="39" t="s">
        <v>56</v>
      </c>
      <c r="I21" s="32">
        <v>0.65972222222222221</v>
      </c>
      <c r="J21" s="32">
        <v>0.69444444444444453</v>
      </c>
      <c r="K21" s="33">
        <f t="shared" si="0"/>
        <v>3.4722222222222321E-2</v>
      </c>
      <c r="L21" s="34">
        <f t="shared" si="2"/>
        <v>83733</v>
      </c>
      <c r="M21" s="38">
        <v>83755</v>
      </c>
      <c r="N21" s="36">
        <f t="shared" si="1"/>
        <v>22</v>
      </c>
    </row>
    <row r="22" spans="1:14" ht="30" customHeight="1" x14ac:dyDescent="0.25">
      <c r="A22" s="26"/>
      <c r="B22" s="27">
        <v>44847</v>
      </c>
      <c r="C22" s="28" t="s">
        <v>24</v>
      </c>
      <c r="D22" s="29" t="s">
        <v>52</v>
      </c>
      <c r="E22" s="30" t="s">
        <v>26</v>
      </c>
      <c r="F22" s="37" t="s">
        <v>35</v>
      </c>
      <c r="G22" s="31" t="s">
        <v>36</v>
      </c>
      <c r="H22" s="39" t="s">
        <v>57</v>
      </c>
      <c r="I22" s="32">
        <v>0.58333333333333337</v>
      </c>
      <c r="J22" s="32">
        <v>0.64583333333333337</v>
      </c>
      <c r="K22" s="33">
        <f t="shared" si="0"/>
        <v>6.25E-2</v>
      </c>
      <c r="L22" s="34">
        <f t="shared" si="2"/>
        <v>83755</v>
      </c>
      <c r="M22" s="38">
        <v>83776</v>
      </c>
      <c r="N22" s="36">
        <f t="shared" si="1"/>
        <v>21</v>
      </c>
    </row>
    <row r="23" spans="1:14" x14ac:dyDescent="0.25">
      <c r="A23" s="26"/>
      <c r="B23" s="27">
        <v>44851</v>
      </c>
      <c r="C23" s="28" t="s">
        <v>24</v>
      </c>
      <c r="D23" s="28" t="s">
        <v>58</v>
      </c>
      <c r="E23" s="30" t="s">
        <v>59</v>
      </c>
      <c r="F23" s="37" t="s">
        <v>60</v>
      </c>
      <c r="G23" s="31" t="s">
        <v>61</v>
      </c>
      <c r="H23" s="40" t="s">
        <v>62</v>
      </c>
      <c r="I23" s="32">
        <v>0.40972222222222227</v>
      </c>
      <c r="J23" s="32">
        <v>0.4513888888888889</v>
      </c>
      <c r="K23" s="33">
        <f t="shared" si="0"/>
        <v>4.166666666666663E-2</v>
      </c>
      <c r="L23" s="34">
        <f t="shared" si="2"/>
        <v>83776</v>
      </c>
      <c r="M23" s="38">
        <v>83783</v>
      </c>
      <c r="N23" s="36">
        <f t="shared" si="1"/>
        <v>7</v>
      </c>
    </row>
    <row r="24" spans="1:14" x14ac:dyDescent="0.25">
      <c r="A24" s="26"/>
      <c r="B24" s="27">
        <v>44851</v>
      </c>
      <c r="C24" s="28" t="s">
        <v>24</v>
      </c>
      <c r="D24" s="41" t="s">
        <v>41</v>
      </c>
      <c r="E24" s="30" t="s">
        <v>42</v>
      </c>
      <c r="F24" s="37" t="s">
        <v>27</v>
      </c>
      <c r="G24" s="31" t="s">
        <v>28</v>
      </c>
      <c r="H24" s="28" t="s">
        <v>63</v>
      </c>
      <c r="I24" s="32">
        <v>0.50694444444444442</v>
      </c>
      <c r="J24" s="32">
        <v>0.52777777777777779</v>
      </c>
      <c r="K24" s="33">
        <f t="shared" si="0"/>
        <v>2.083333333333337E-2</v>
      </c>
      <c r="L24" s="34">
        <f t="shared" si="2"/>
        <v>83783</v>
      </c>
      <c r="M24" s="38">
        <v>83790</v>
      </c>
      <c r="N24" s="36">
        <f t="shared" si="1"/>
        <v>7</v>
      </c>
    </row>
    <row r="25" spans="1:14" x14ac:dyDescent="0.25">
      <c r="A25" s="26"/>
      <c r="B25" s="27">
        <v>44851</v>
      </c>
      <c r="C25" s="28" t="s">
        <v>24</v>
      </c>
      <c r="D25" s="29" t="s">
        <v>25</v>
      </c>
      <c r="E25" s="30" t="s">
        <v>26</v>
      </c>
      <c r="F25" s="28" t="s">
        <v>64</v>
      </c>
      <c r="G25" s="31" t="s">
        <v>65</v>
      </c>
      <c r="H25" s="28" t="s">
        <v>66</v>
      </c>
      <c r="I25" s="32">
        <v>0.52777777777777779</v>
      </c>
      <c r="J25" s="32">
        <v>0.57638888888888895</v>
      </c>
      <c r="K25" s="33">
        <f t="shared" si="0"/>
        <v>4.861111111111116E-2</v>
      </c>
      <c r="L25" s="34">
        <f t="shared" si="2"/>
        <v>83790</v>
      </c>
      <c r="M25" s="35">
        <v>83821</v>
      </c>
      <c r="N25" s="36">
        <f t="shared" si="1"/>
        <v>31</v>
      </c>
    </row>
    <row r="26" spans="1:14" x14ac:dyDescent="0.25">
      <c r="A26" s="26"/>
      <c r="B26" s="27">
        <v>44851</v>
      </c>
      <c r="C26" s="28" t="s">
        <v>24</v>
      </c>
      <c r="D26" s="29" t="s">
        <v>67</v>
      </c>
      <c r="E26" s="30" t="s">
        <v>68</v>
      </c>
      <c r="F26" s="37" t="s">
        <v>35</v>
      </c>
      <c r="G26" s="31" t="s">
        <v>36</v>
      </c>
      <c r="H26" s="28" t="s">
        <v>69</v>
      </c>
      <c r="I26" s="32">
        <v>0.61805555555555558</v>
      </c>
      <c r="J26" s="32">
        <v>0.65625</v>
      </c>
      <c r="K26" s="33">
        <f t="shared" si="0"/>
        <v>3.819444444444442E-2</v>
      </c>
      <c r="L26" s="34">
        <f t="shared" si="2"/>
        <v>83821</v>
      </c>
      <c r="M26" s="38">
        <v>83843</v>
      </c>
      <c r="N26" s="36">
        <f t="shared" si="1"/>
        <v>22</v>
      </c>
    </row>
    <row r="27" spans="1:14" x14ac:dyDescent="0.25">
      <c r="A27" s="26"/>
      <c r="B27" s="27">
        <v>44851</v>
      </c>
      <c r="C27" s="28" t="s">
        <v>24</v>
      </c>
      <c r="D27" s="28" t="s">
        <v>24</v>
      </c>
      <c r="E27" s="30" t="s">
        <v>39</v>
      </c>
      <c r="F27" s="37" t="s">
        <v>70</v>
      </c>
      <c r="G27" s="31" t="s">
        <v>71</v>
      </c>
      <c r="H27" s="28" t="s">
        <v>72</v>
      </c>
      <c r="I27" s="32">
        <v>0.66666666666666663</v>
      </c>
      <c r="J27" s="32">
        <v>0.68055555555555547</v>
      </c>
      <c r="K27" s="33">
        <f t="shared" si="0"/>
        <v>1.388888888888884E-2</v>
      </c>
      <c r="L27" s="34">
        <f t="shared" si="2"/>
        <v>83843</v>
      </c>
      <c r="M27" s="38">
        <v>83848</v>
      </c>
      <c r="N27" s="36">
        <f t="shared" si="1"/>
        <v>5</v>
      </c>
    </row>
    <row r="28" spans="1:14" ht="30" customHeight="1" x14ac:dyDescent="0.25">
      <c r="A28" s="26"/>
      <c r="B28" s="27">
        <v>44852</v>
      </c>
      <c r="C28" s="28" t="s">
        <v>24</v>
      </c>
      <c r="D28" s="29" t="s">
        <v>73</v>
      </c>
      <c r="E28" s="30" t="str">
        <f>IF(D28="","",VLOOKUP(D28,[1]SOLICITANTE!B$3:K$85,10))</f>
        <v>INFORMÁTICA - Pav. Salão Nobre - Térreo</v>
      </c>
      <c r="F28" s="37" t="s">
        <v>74</v>
      </c>
      <c r="G28" s="31" t="s">
        <v>75</v>
      </c>
      <c r="H28" s="42" t="s">
        <v>76</v>
      </c>
      <c r="I28" s="32">
        <v>0.4513888888888889</v>
      </c>
      <c r="J28" s="32">
        <v>0.5</v>
      </c>
      <c r="K28" s="33">
        <f t="shared" si="0"/>
        <v>4.8611111111111105E-2</v>
      </c>
      <c r="L28" s="34">
        <f t="shared" si="2"/>
        <v>83848</v>
      </c>
      <c r="M28" s="38">
        <v>83859</v>
      </c>
      <c r="N28" s="36">
        <f t="shared" si="1"/>
        <v>11</v>
      </c>
    </row>
    <row r="29" spans="1:14" ht="30" customHeight="1" x14ac:dyDescent="0.25">
      <c r="A29" s="26"/>
      <c r="B29" s="27">
        <v>44853</v>
      </c>
      <c r="C29" s="28" t="s">
        <v>24</v>
      </c>
      <c r="D29" s="41" t="s">
        <v>41</v>
      </c>
      <c r="E29" s="30" t="s">
        <v>42</v>
      </c>
      <c r="F29" s="37" t="s">
        <v>27</v>
      </c>
      <c r="G29" s="31" t="s">
        <v>28</v>
      </c>
      <c r="H29" s="28" t="s">
        <v>77</v>
      </c>
      <c r="I29" s="32">
        <v>0.64583333333333337</v>
      </c>
      <c r="J29" s="32">
        <v>0.67361111111111116</v>
      </c>
      <c r="K29" s="33">
        <f t="shared" si="0"/>
        <v>2.777777777777779E-2</v>
      </c>
      <c r="L29" s="34">
        <f t="shared" si="2"/>
        <v>83859</v>
      </c>
      <c r="M29" s="38">
        <v>83865</v>
      </c>
      <c r="N29" s="36">
        <f t="shared" si="1"/>
        <v>6</v>
      </c>
    </row>
    <row r="30" spans="1:14" ht="30" customHeight="1" x14ac:dyDescent="0.25">
      <c r="A30" s="26"/>
      <c r="B30" s="27">
        <v>44915</v>
      </c>
      <c r="C30" s="28" t="s">
        <v>24</v>
      </c>
      <c r="D30" s="29" t="s">
        <v>78</v>
      </c>
      <c r="E30" s="30" t="str">
        <f>IF(D30="","",VLOOKUP(D30,[1]SOLICITANTE!B$3:K$85,10))</f>
        <v>Gabinete nº 14 - Pav. VER - 2º andar</v>
      </c>
      <c r="F30" s="37" t="s">
        <v>50</v>
      </c>
      <c r="G30" s="31" t="s">
        <v>50</v>
      </c>
      <c r="H30" s="42" t="s">
        <v>79</v>
      </c>
      <c r="I30" s="32">
        <v>0.34375</v>
      </c>
      <c r="J30" s="32">
        <v>0.78472222222222221</v>
      </c>
      <c r="K30" s="33">
        <f t="shared" si="0"/>
        <v>0.44097222222222221</v>
      </c>
      <c r="L30" s="34">
        <f t="shared" si="2"/>
        <v>83865</v>
      </c>
      <c r="M30" s="38">
        <v>84014</v>
      </c>
      <c r="N30" s="36">
        <f t="shared" si="1"/>
        <v>149</v>
      </c>
    </row>
    <row r="31" spans="1:14" ht="30" customHeight="1" x14ac:dyDescent="0.25">
      <c r="A31" s="26"/>
      <c r="B31" s="27">
        <v>44855</v>
      </c>
      <c r="C31" s="28" t="s">
        <v>80</v>
      </c>
      <c r="D31" s="29" t="s">
        <v>81</v>
      </c>
      <c r="E31" s="30" t="s">
        <v>82</v>
      </c>
      <c r="F31" s="37" t="s">
        <v>83</v>
      </c>
      <c r="G31" s="31" t="s">
        <v>71</v>
      </c>
      <c r="H31" s="28" t="s">
        <v>84</v>
      </c>
      <c r="I31" s="32">
        <v>0.5</v>
      </c>
      <c r="J31" s="32">
        <v>0.54166666666666663</v>
      </c>
      <c r="K31" s="33">
        <f t="shared" si="0"/>
        <v>4.166666666666663E-2</v>
      </c>
      <c r="L31" s="34">
        <f t="shared" si="2"/>
        <v>84014</v>
      </c>
      <c r="M31" s="38">
        <v>84021</v>
      </c>
      <c r="N31" s="36">
        <f t="shared" si="1"/>
        <v>7</v>
      </c>
    </row>
    <row r="32" spans="1:14" ht="30" customHeight="1" x14ac:dyDescent="0.25">
      <c r="A32" s="26"/>
      <c r="B32" s="27">
        <v>44855</v>
      </c>
      <c r="C32" s="28" t="s">
        <v>24</v>
      </c>
      <c r="D32" s="29" t="s">
        <v>41</v>
      </c>
      <c r="E32" s="30" t="s">
        <v>42</v>
      </c>
      <c r="F32" s="37" t="s">
        <v>27</v>
      </c>
      <c r="G32" s="31" t="s">
        <v>28</v>
      </c>
      <c r="H32" s="28" t="s">
        <v>43</v>
      </c>
      <c r="I32" s="32">
        <v>0.61111111111111105</v>
      </c>
      <c r="J32" s="32">
        <v>0.62916666666666665</v>
      </c>
      <c r="K32" s="33">
        <f t="shared" si="0"/>
        <v>1.8055555555555602E-2</v>
      </c>
      <c r="L32" s="34">
        <f t="shared" si="2"/>
        <v>84021</v>
      </c>
      <c r="M32" s="38">
        <v>84027</v>
      </c>
      <c r="N32" s="36">
        <f t="shared" si="1"/>
        <v>6</v>
      </c>
    </row>
    <row r="33" spans="1:14" ht="30" customHeight="1" x14ac:dyDescent="0.25">
      <c r="A33" s="26"/>
      <c r="B33" s="27">
        <v>44858</v>
      </c>
      <c r="C33" s="28" t="s">
        <v>24</v>
      </c>
      <c r="D33" s="28" t="s">
        <v>24</v>
      </c>
      <c r="E33" s="30" t="str">
        <f>IF(D33="","",VLOOKUP(D33,[1]SOLICITANTE!B$3:K$85,10))</f>
        <v>MOT - Pav. ADM - Térreo</v>
      </c>
      <c r="F33" s="37" t="s">
        <v>83</v>
      </c>
      <c r="G33" s="31" t="s">
        <v>71</v>
      </c>
      <c r="H33" s="28" t="s">
        <v>32</v>
      </c>
      <c r="I33" s="32">
        <v>0.59722222222222221</v>
      </c>
      <c r="J33" s="32">
        <v>0.65972222222222221</v>
      </c>
      <c r="K33" s="33">
        <f t="shared" si="0"/>
        <v>6.25E-2</v>
      </c>
      <c r="L33" s="34">
        <f t="shared" si="2"/>
        <v>84027</v>
      </c>
      <c r="M33" s="38">
        <v>84041</v>
      </c>
      <c r="N33" s="36">
        <f t="shared" si="1"/>
        <v>14</v>
      </c>
    </row>
    <row r="34" spans="1:14" ht="30" customHeight="1" x14ac:dyDescent="0.25">
      <c r="A34" s="26"/>
      <c r="B34" s="27">
        <v>44860</v>
      </c>
      <c r="C34" s="29" t="s">
        <v>85</v>
      </c>
      <c r="D34" s="29" t="s">
        <v>85</v>
      </c>
      <c r="E34" s="30" t="s">
        <v>26</v>
      </c>
      <c r="F34" s="28" t="s">
        <v>86</v>
      </c>
      <c r="G34" s="31" t="s">
        <v>86</v>
      </c>
      <c r="H34" s="42" t="s">
        <v>87</v>
      </c>
      <c r="I34" s="32">
        <v>0.3888888888888889</v>
      </c>
      <c r="J34" s="32">
        <v>0.65972222222222221</v>
      </c>
      <c r="K34" s="33">
        <f t="shared" si="0"/>
        <v>0.27083333333333331</v>
      </c>
      <c r="L34" s="34">
        <f t="shared" si="2"/>
        <v>84041</v>
      </c>
      <c r="M34" s="35">
        <v>84090</v>
      </c>
      <c r="N34" s="36">
        <f t="shared" si="1"/>
        <v>49</v>
      </c>
    </row>
    <row r="35" spans="1:14" x14ac:dyDescent="0.25">
      <c r="A35" s="26"/>
      <c r="B35" s="27">
        <v>44860</v>
      </c>
      <c r="C35" s="28" t="s">
        <v>24</v>
      </c>
      <c r="D35" s="29" t="s">
        <v>41</v>
      </c>
      <c r="E35" s="30" t="s">
        <v>42</v>
      </c>
      <c r="F35" s="28" t="s">
        <v>27</v>
      </c>
      <c r="G35" s="31" t="s">
        <v>28</v>
      </c>
      <c r="H35" s="28" t="s">
        <v>43</v>
      </c>
      <c r="I35" s="32">
        <v>0.625</v>
      </c>
      <c r="J35" s="32">
        <v>0.64583333333333337</v>
      </c>
      <c r="K35" s="33">
        <f t="shared" si="0"/>
        <v>2.083333333333337E-2</v>
      </c>
      <c r="L35" s="34">
        <f t="shared" si="2"/>
        <v>84090</v>
      </c>
      <c r="M35" s="35">
        <v>84094</v>
      </c>
      <c r="N35" s="36">
        <f t="shared" si="1"/>
        <v>4</v>
      </c>
    </row>
    <row r="36" spans="1:14" x14ac:dyDescent="0.25">
      <c r="A36" s="26"/>
      <c r="B36" s="27">
        <v>44865</v>
      </c>
      <c r="C36" s="28" t="s">
        <v>24</v>
      </c>
      <c r="D36" s="29" t="s">
        <v>25</v>
      </c>
      <c r="E36" s="30" t="s">
        <v>26</v>
      </c>
      <c r="F36" s="37" t="s">
        <v>35</v>
      </c>
      <c r="G36" s="31" t="s">
        <v>36</v>
      </c>
      <c r="H36" s="28" t="s">
        <v>88</v>
      </c>
      <c r="I36" s="32">
        <v>0.375</v>
      </c>
      <c r="J36" s="32">
        <v>0.60416666666666663</v>
      </c>
      <c r="K36" s="33">
        <f t="shared" si="0"/>
        <v>0.22916666666666663</v>
      </c>
      <c r="L36" s="34">
        <f t="shared" si="2"/>
        <v>84094</v>
      </c>
      <c r="M36" s="38">
        <v>84128</v>
      </c>
      <c r="N36" s="36">
        <f t="shared" si="1"/>
        <v>34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D13 D11 D16 D23 D33 C35:C36 C10:C33 D27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Bechilia</dc:creator>
  <cp:lastModifiedBy>Bechilia</cp:lastModifiedBy>
  <dcterms:created xsi:type="dcterms:W3CDTF">2023-06-03T22:56:52Z</dcterms:created>
  <dcterms:modified xsi:type="dcterms:W3CDTF">2023-06-03T22:59:57Z</dcterms:modified>
</cp:coreProperties>
</file>