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FA 7724\"/>
    </mc:Choice>
  </mc:AlternateContent>
  <xr:revisionPtr revIDLastSave="0" documentId="8_{5ABE7CA0-9EA0-4840-A2DA-AE940A514436}" xr6:coauthVersionLast="47" xr6:coauthVersionMax="47" xr10:uidLastSave="{00000000-0000-0000-0000-000000000000}"/>
  <bookViews>
    <workbookView xWindow="-120" yWindow="-120" windowWidth="29040" windowHeight="15840" xr2:uid="{AFC6A857-7F38-4435-B000-F51293DF76F4}"/>
  </bookViews>
  <sheets>
    <sheet name="Planilha1" sheetId="1" r:id="rId1"/>
  </sheets>
  <externalReferences>
    <externalReference r:id="rId2"/>
  </externalReferences>
  <definedNames>
    <definedName name="_xlnm.Print_Area" localSheetId="0">Planilha1!$A$1:$O$22</definedName>
    <definedName name="Motorista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K20" i="1"/>
  <c r="L19" i="1"/>
  <c r="N19" i="1" s="1"/>
  <c r="K19" i="1"/>
  <c r="L18" i="1"/>
  <c r="N18" i="1" s="1"/>
  <c r="K18" i="1"/>
  <c r="L17" i="1"/>
  <c r="N17" i="1" s="1"/>
  <c r="K17" i="1"/>
  <c r="L16" i="1"/>
  <c r="N16" i="1" s="1"/>
  <c r="K16" i="1"/>
  <c r="L15" i="1"/>
  <c r="N15" i="1" s="1"/>
  <c r="K15" i="1"/>
  <c r="L14" i="1"/>
  <c r="N14" i="1" s="1"/>
  <c r="K14" i="1"/>
  <c r="L13" i="1"/>
  <c r="N13" i="1" s="1"/>
  <c r="K13" i="1"/>
  <c r="L12" i="1"/>
  <c r="N12" i="1" s="1"/>
  <c r="K12" i="1"/>
  <c r="L11" i="1"/>
  <c r="N11" i="1" s="1"/>
  <c r="K11" i="1"/>
  <c r="N10" i="1"/>
  <c r="K10" i="1"/>
</calcChain>
</file>

<file path=xl/sharedStrings.xml><?xml version="1.0" encoding="utf-8"?>
<sst xmlns="http://schemas.openxmlformats.org/spreadsheetml/2006/main" count="89" uniqueCount="55">
  <si>
    <t>Diário de Bordo - 2022</t>
  </si>
  <si>
    <t>Registro de Movimentação dos Veículos Oficiais</t>
  </si>
  <si>
    <t>PLACA</t>
  </si>
  <si>
    <t>MARCA / MODELO</t>
  </si>
  <si>
    <t>KM INICIAL</t>
  </si>
  <si>
    <t>FFA-7724</t>
  </si>
  <si>
    <t>VW GOL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</si>
  <si>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</si>
  <si>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</si>
  <si>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</si>
  <si>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</si>
  <si>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</si>
  <si>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</si>
  <si>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</si>
  <si>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</si>
  <si>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</si>
  <si>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</si>
  <si>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</si>
  <si>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</si>
  <si>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</si>
  <si>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</si>
  <si>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</si>
  <si>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</si>
  <si>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Ademir Moreira</t>
  </si>
  <si>
    <t>Gab. 17</t>
  </si>
  <si>
    <t>VILA MIRIM</t>
  </si>
  <si>
    <t>Paço Municipal</t>
  </si>
  <si>
    <t>Levantamento de Processos Secretaria de Obras</t>
  </si>
  <si>
    <t>Emerson Camargo</t>
  </si>
  <si>
    <t>Gab. 06</t>
  </si>
  <si>
    <t>Protocolar documentos no Gabinete da Prefeita</t>
  </si>
  <si>
    <t>Andre Luiz Cozzi</t>
  </si>
  <si>
    <t>Gab. 13</t>
  </si>
  <si>
    <t>Jd. Flórida</t>
  </si>
  <si>
    <t>Bairro Flórida</t>
  </si>
  <si>
    <t>Reunião com Secretario de Obras Públicas, fiscalização falta sinalização viária Rua dos Narcisos (Jd. Flórida)</t>
  </si>
  <si>
    <t>Solemar</t>
  </si>
  <si>
    <t>Bairro Solemar</t>
  </si>
  <si>
    <t>Entrega de ofícios nas USAFA Solemar</t>
  </si>
  <si>
    <t xml:space="preserve">Verificar Processos/ protocoloar Ofícios  na SEFIN </t>
  </si>
  <si>
    <t>Angélica Maria dos Santos</t>
  </si>
  <si>
    <t>MOT - Pav. ADM - Térreo</t>
  </si>
  <si>
    <t>Anhanguera</t>
  </si>
  <si>
    <t>Bairro Anhanguera</t>
  </si>
  <si>
    <t>Abastecimento/ lavagem/ conserto de pneu em veículo oficial</t>
  </si>
  <si>
    <t>Eloy Catão</t>
  </si>
  <si>
    <t>Gab. 19</t>
  </si>
  <si>
    <t>Entrega de Ofícios 49 e 50/2022 na Prefeitura</t>
  </si>
  <si>
    <t>Luiz Henrique Nunes Junior</t>
  </si>
  <si>
    <t>Lavagem de veículo oficial</t>
  </si>
  <si>
    <t>Jennifer Tatiane de Gois Silva</t>
  </si>
  <si>
    <t>Protocolar ofício na Secretaria de Habitação</t>
  </si>
  <si>
    <t>Fiscalização USAFA Anhanguera</t>
  </si>
  <si>
    <t>Santos</t>
  </si>
  <si>
    <t>Entregar ofício no Gab. Do Prefeito de Santos/ Fiscalizar USAFA Jd. Pricensa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</si>
</sst>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6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164" fontId="6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6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7" fillId="4" borderId="12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4" borderId="12" xfId="0" applyFont="1" applyFill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0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" fontId="11" fillId="4" borderId="13" xfId="0" applyNumberFormat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164" fontId="0" fillId="0" borderId="13" xfId="1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2022\2022-Controle%20do%20Ve&#237;culo%20FFA-7724.xlsx" TargetMode="External"/><Relationship Id="rId1" Type="http://schemas.openxmlformats.org/officeDocument/2006/relationships/externalLinkPath" Target="/2022/2022-Controle%20do%20Ve&#237;culo%20FFA-7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M4" t="str">
            <v>Administrativo</v>
          </cell>
        </row>
        <row r="5">
          <cell r="M5" t="str">
            <v>Legislativo</v>
          </cell>
        </row>
        <row r="6">
          <cell r="M6" t="str">
            <v>Financeiro</v>
          </cell>
        </row>
        <row r="8">
          <cell r="M8" t="str">
            <v>Angélica Maria dos Santos</v>
          </cell>
        </row>
        <row r="9">
          <cell r="M9" t="str">
            <v>Felipe Simão Gomes</v>
          </cell>
        </row>
        <row r="10">
          <cell r="M10" t="str">
            <v>Jackson dos Santos Macedo</v>
          </cell>
        </row>
        <row r="11">
          <cell r="M11" t="str">
            <v>João Augusto Rios</v>
          </cell>
        </row>
        <row r="12">
          <cell r="M12" t="str">
            <v>Luiz Henrique Nunes Junior</v>
          </cell>
        </row>
        <row r="13">
          <cell r="M13" t="str">
            <v>Marcelo Cabral Chuva</v>
          </cell>
        </row>
        <row r="14">
          <cell r="M14" t="str">
            <v>Sergio Roberto Bonini Marinho</v>
          </cell>
        </row>
        <row r="15">
          <cell r="M15" t="str">
            <v>Wlamir Peruzzetto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94771-101E-488D-9780-9A8F204E2D1A}">
  <dimension ref="A1:N20"/>
  <sheetViews>
    <sheetView tabSelected="1" view="pageBreakPreview" zoomScale="60" zoomScaleNormal="100" workbookViewId="0">
      <selection activeCell="I34" sqref="I34"/>
    </sheetView>
  </sheetViews>
  <sheetFormatPr defaultRowHeight="15" x14ac:dyDescent="0.25"/>
  <cols>
    <col min="2" max="2" width="11.5703125" bestFit="1" customWidth="1"/>
    <col min="3" max="4" width="31.5703125" bestFit="1" customWidth="1"/>
    <col min="5" max="5" width="41.85546875" bestFit="1" customWidth="1"/>
    <col min="6" max="6" width="24.85546875" customWidth="1"/>
    <col min="7" max="7" width="20.7109375" customWidth="1"/>
    <col min="8" max="8" width="52" bestFit="1" customWidth="1"/>
    <col min="9" max="9" width="13.140625" customWidth="1"/>
    <col min="10" max="10" width="14.5703125" customWidth="1"/>
    <col min="11" max="11" width="12.42578125" customWidth="1"/>
    <col min="12" max="12" width="9.42578125" bestFit="1" customWidth="1"/>
    <col min="14" max="14" width="13.710937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46.5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.75" thickBot="1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2</v>
      </c>
      <c r="B4" s="5"/>
      <c r="D4" s="6" t="s">
        <v>3</v>
      </c>
      <c r="E4" s="7"/>
      <c r="F4" s="7"/>
      <c r="G4" s="7"/>
      <c r="H4" s="7"/>
      <c r="I4" s="8"/>
      <c r="L4" s="6" t="s">
        <v>4</v>
      </c>
      <c r="M4" s="7"/>
      <c r="N4" s="8"/>
    </row>
    <row r="5" spans="1:14" x14ac:dyDescent="0.25">
      <c r="A5" s="9"/>
      <c r="B5" s="10"/>
      <c r="D5" s="11"/>
      <c r="E5" s="12"/>
      <c r="F5" s="12"/>
      <c r="G5" s="12"/>
      <c r="H5" s="12"/>
      <c r="I5" s="13"/>
      <c r="L5" s="11"/>
      <c r="M5" s="12"/>
      <c r="N5" s="13"/>
    </row>
    <row r="6" spans="1:14" ht="21.75" thickBot="1" x14ac:dyDescent="0.3">
      <c r="A6" s="14" t="s">
        <v>5</v>
      </c>
      <c r="B6" s="15"/>
      <c r="D6" s="14" t="s">
        <v>6</v>
      </c>
      <c r="E6" s="16"/>
      <c r="F6" s="17"/>
      <c r="G6" s="18"/>
      <c r="H6" s="18"/>
      <c r="I6" s="15"/>
      <c r="L6" s="19">
        <v>52000</v>
      </c>
      <c r="M6" s="20"/>
      <c r="N6" s="21"/>
    </row>
    <row r="7" spans="1:14" ht="15.75" thickBot="1" x14ac:dyDescent="0.3"/>
    <row r="8" spans="1:14" ht="16.5" thickBot="1" x14ac:dyDescent="0.3">
      <c r="A8" s="22" t="s">
        <v>7</v>
      </c>
      <c r="B8" s="22" t="s">
        <v>8</v>
      </c>
      <c r="C8" s="23" t="s">
        <v>9</v>
      </c>
      <c r="D8" s="23" t="s">
        <v>10</v>
      </c>
      <c r="E8" s="24" t="s">
        <v>11</v>
      </c>
      <c r="F8" s="23" t="s">
        <v>12</v>
      </c>
      <c r="G8" s="25" t="s">
        <v>13</v>
      </c>
      <c r="H8" s="26" t="s">
        <v>14</v>
      </c>
      <c r="I8" s="26" t="s">
        <v>15</v>
      </c>
      <c r="J8" s="23"/>
      <c r="K8" s="23"/>
      <c r="L8" s="26" t="s">
        <v>16</v>
      </c>
      <c r="M8" s="23"/>
      <c r="N8" s="23"/>
    </row>
    <row r="9" spans="1:14" ht="63.75" thickBot="1" x14ac:dyDescent="0.3">
      <c r="A9" s="22"/>
      <c r="B9" s="22"/>
      <c r="C9" s="23"/>
      <c r="D9" s="23"/>
      <c r="E9" s="25"/>
      <c r="F9" s="23"/>
      <c r="G9" s="25"/>
      <c r="H9" s="23"/>
      <c r="I9" s="27" t="s">
        <v>17</v>
      </c>
      <c r="J9" s="27" t="s">
        <v>18</v>
      </c>
      <c r="K9" s="28" t="s">
        <v>19</v>
      </c>
      <c r="L9" s="28" t="s">
        <v>20</v>
      </c>
      <c r="M9" s="27" t="s">
        <v>21</v>
      </c>
      <c r="N9" s="28" t="s">
        <v>22</v>
      </c>
    </row>
    <row r="10" spans="1:14" x14ac:dyDescent="0.25">
      <c r="A10" s="29"/>
      <c r="B10" s="30">
        <v>44866</v>
      </c>
      <c r="C10" s="31" t="s">
        <v>23</v>
      </c>
      <c r="D10" s="31" t="s">
        <v>23</v>
      </c>
      <c r="E10" s="32" t="s">
        <v>24</v>
      </c>
      <c r="F10" s="31" t="s">
        <v>25</v>
      </c>
      <c r="G10" s="33" t="s">
        <v>26</v>
      </c>
      <c r="H10" s="31" t="s">
        <v>27</v>
      </c>
      <c r="I10" s="34">
        <v>0.40625</v>
      </c>
      <c r="J10" s="34">
        <v>0.5</v>
      </c>
      <c r="K10" s="35">
        <f t="shared" ref="K10:K20" si="0">IF(I10="","",IF(J10="","",J10-I10))</f>
        <v>9.375E-2</v>
      </c>
      <c r="L10" s="36">
        <v>52000</v>
      </c>
      <c r="M10" s="37">
        <v>52022</v>
      </c>
      <c r="N10" s="38">
        <f t="shared" ref="N10:N20" si="1">IF(M10=0,"",M10-L10)</f>
        <v>22</v>
      </c>
    </row>
    <row r="11" spans="1:14" x14ac:dyDescent="0.25">
      <c r="A11" s="29"/>
      <c r="B11" s="30">
        <v>44868</v>
      </c>
      <c r="C11" s="31" t="s">
        <v>28</v>
      </c>
      <c r="D11" s="31" t="s">
        <v>28</v>
      </c>
      <c r="E11" s="32" t="s">
        <v>29</v>
      </c>
      <c r="F11" s="31" t="s">
        <v>25</v>
      </c>
      <c r="G11" s="33" t="s">
        <v>26</v>
      </c>
      <c r="H11" s="31" t="s">
        <v>30</v>
      </c>
      <c r="I11" s="34">
        <v>0.39652777777777781</v>
      </c>
      <c r="J11" s="34">
        <v>0.54236111111111118</v>
      </c>
      <c r="K11" s="35">
        <f t="shared" si="0"/>
        <v>0.14583333333333337</v>
      </c>
      <c r="L11" s="36">
        <f t="shared" ref="L10:L20" si="2">M10</f>
        <v>52022</v>
      </c>
      <c r="M11" s="37">
        <v>52043</v>
      </c>
      <c r="N11" s="38">
        <f t="shared" si="1"/>
        <v>21</v>
      </c>
    </row>
    <row r="12" spans="1:14" ht="50.1" customHeight="1" x14ac:dyDescent="0.25">
      <c r="A12" s="39"/>
      <c r="B12" s="40">
        <v>44868</v>
      </c>
      <c r="C12" s="41" t="s">
        <v>31</v>
      </c>
      <c r="D12" s="41" t="s">
        <v>31</v>
      </c>
      <c r="E12" s="32" t="s">
        <v>32</v>
      </c>
      <c r="F12" s="41" t="s">
        <v>33</v>
      </c>
      <c r="G12" s="33" t="s">
        <v>34</v>
      </c>
      <c r="H12" s="42" t="s">
        <v>35</v>
      </c>
      <c r="I12" s="43">
        <v>0.5854166666666667</v>
      </c>
      <c r="J12" s="43">
        <v>0.70833333333333337</v>
      </c>
      <c r="K12" s="35">
        <f t="shared" si="0"/>
        <v>0.12291666666666667</v>
      </c>
      <c r="L12" s="36">
        <f t="shared" si="2"/>
        <v>52043</v>
      </c>
      <c r="M12" s="44">
        <v>52094</v>
      </c>
      <c r="N12" s="38">
        <f t="shared" si="1"/>
        <v>51</v>
      </c>
    </row>
    <row r="13" spans="1:14" x14ac:dyDescent="0.25">
      <c r="A13" s="29"/>
      <c r="B13" s="30">
        <v>44869</v>
      </c>
      <c r="C13" s="31" t="s">
        <v>23</v>
      </c>
      <c r="D13" s="31" t="s">
        <v>23</v>
      </c>
      <c r="E13" s="32" t="s">
        <v>24</v>
      </c>
      <c r="F13" s="31" t="s">
        <v>36</v>
      </c>
      <c r="G13" s="33" t="s">
        <v>37</v>
      </c>
      <c r="H13" s="31" t="s">
        <v>38</v>
      </c>
      <c r="I13" s="34">
        <v>0.33333333333333331</v>
      </c>
      <c r="J13" s="34">
        <v>0.4375</v>
      </c>
      <c r="K13" s="35">
        <f t="shared" si="0"/>
        <v>0.10416666666666669</v>
      </c>
      <c r="L13" s="36">
        <f t="shared" si="2"/>
        <v>52094</v>
      </c>
      <c r="M13" s="37">
        <v>52126</v>
      </c>
      <c r="N13" s="38">
        <f t="shared" si="1"/>
        <v>32</v>
      </c>
    </row>
    <row r="14" spans="1:14" x14ac:dyDescent="0.25">
      <c r="A14" s="29"/>
      <c r="B14" s="30">
        <v>44869</v>
      </c>
      <c r="C14" s="31" t="s">
        <v>23</v>
      </c>
      <c r="D14" s="31" t="s">
        <v>23</v>
      </c>
      <c r="E14" s="32" t="s">
        <v>24</v>
      </c>
      <c r="F14" s="31" t="s">
        <v>25</v>
      </c>
      <c r="G14" s="33" t="s">
        <v>26</v>
      </c>
      <c r="H14" s="45" t="s">
        <v>39</v>
      </c>
      <c r="I14" s="34">
        <v>0.59375</v>
      </c>
      <c r="J14" s="34">
        <v>0.69791666666666663</v>
      </c>
      <c r="K14" s="35">
        <f t="shared" si="0"/>
        <v>0.10416666666666663</v>
      </c>
      <c r="L14" s="36">
        <f t="shared" si="2"/>
        <v>52126</v>
      </c>
      <c r="M14" s="37">
        <v>52151</v>
      </c>
      <c r="N14" s="38">
        <f t="shared" si="1"/>
        <v>25</v>
      </c>
    </row>
    <row r="15" spans="1:14" ht="30" customHeight="1" x14ac:dyDescent="0.25">
      <c r="A15" s="29"/>
      <c r="B15" s="30">
        <v>44872</v>
      </c>
      <c r="C15" s="31" t="s">
        <v>40</v>
      </c>
      <c r="D15" s="31" t="s">
        <v>40</v>
      </c>
      <c r="E15" s="32" t="s">
        <v>41</v>
      </c>
      <c r="F15" s="31" t="s">
        <v>42</v>
      </c>
      <c r="G15" s="33" t="s">
        <v>43</v>
      </c>
      <c r="H15" s="46" t="s">
        <v>44</v>
      </c>
      <c r="I15" s="34">
        <v>0.41666666666666669</v>
      </c>
      <c r="J15" s="34">
        <v>0.48333333333333334</v>
      </c>
      <c r="K15" s="35">
        <f t="shared" si="0"/>
        <v>6.6666666666666652E-2</v>
      </c>
      <c r="L15" s="36">
        <f t="shared" si="2"/>
        <v>52151</v>
      </c>
      <c r="M15" s="37">
        <v>52156</v>
      </c>
      <c r="N15" s="38">
        <f t="shared" si="1"/>
        <v>5</v>
      </c>
    </row>
    <row r="16" spans="1:14" x14ac:dyDescent="0.25">
      <c r="A16" s="29"/>
      <c r="B16" s="30">
        <v>44873</v>
      </c>
      <c r="C16" s="31" t="s">
        <v>45</v>
      </c>
      <c r="D16" s="31" t="s">
        <v>45</v>
      </c>
      <c r="E16" s="32" t="s">
        <v>46</v>
      </c>
      <c r="F16" s="41" t="s">
        <v>25</v>
      </c>
      <c r="G16" s="33" t="s">
        <v>26</v>
      </c>
      <c r="H16" s="31" t="s">
        <v>47</v>
      </c>
      <c r="I16" s="34">
        <v>0.375</v>
      </c>
      <c r="J16" s="34">
        <v>0.4236111111111111</v>
      </c>
      <c r="K16" s="35">
        <f t="shared" si="0"/>
        <v>4.8611111111111105E-2</v>
      </c>
      <c r="L16" s="36">
        <f t="shared" si="2"/>
        <v>52156</v>
      </c>
      <c r="M16" s="47">
        <v>52175</v>
      </c>
      <c r="N16" s="38">
        <f t="shared" si="1"/>
        <v>19</v>
      </c>
    </row>
    <row r="17" spans="1:14" x14ac:dyDescent="0.25">
      <c r="A17" s="29"/>
      <c r="B17" s="30">
        <v>44888</v>
      </c>
      <c r="C17" s="31" t="s">
        <v>48</v>
      </c>
      <c r="D17" s="31" t="s">
        <v>48</v>
      </c>
      <c r="E17" s="32" t="s">
        <v>41</v>
      </c>
      <c r="F17" s="41" t="s">
        <v>42</v>
      </c>
      <c r="G17" s="33" t="s">
        <v>43</v>
      </c>
      <c r="H17" s="31" t="s">
        <v>49</v>
      </c>
      <c r="I17" s="34">
        <v>0.43055555555555558</v>
      </c>
      <c r="J17" s="34">
        <v>0.51388888888888895</v>
      </c>
      <c r="K17" s="35">
        <f t="shared" si="0"/>
        <v>8.333333333333337E-2</v>
      </c>
      <c r="L17" s="36">
        <f t="shared" si="2"/>
        <v>52175</v>
      </c>
      <c r="M17" s="47">
        <v>52188</v>
      </c>
      <c r="N17" s="38">
        <f t="shared" si="1"/>
        <v>13</v>
      </c>
    </row>
    <row r="18" spans="1:14" x14ac:dyDescent="0.25">
      <c r="A18" s="29"/>
      <c r="B18" s="30">
        <v>44888</v>
      </c>
      <c r="C18" s="31" t="s">
        <v>50</v>
      </c>
      <c r="D18" s="31" t="s">
        <v>50</v>
      </c>
      <c r="E18" s="32" t="s">
        <v>29</v>
      </c>
      <c r="F18" s="31" t="s">
        <v>25</v>
      </c>
      <c r="G18" s="33" t="s">
        <v>26</v>
      </c>
      <c r="H18" s="31" t="s">
        <v>51</v>
      </c>
      <c r="I18" s="34">
        <v>0.60416666666666663</v>
      </c>
      <c r="J18" s="34">
        <v>0.65763888888888888</v>
      </c>
      <c r="K18" s="35">
        <f t="shared" si="0"/>
        <v>5.3472222222222254E-2</v>
      </c>
      <c r="L18" s="36">
        <f t="shared" si="2"/>
        <v>52188</v>
      </c>
      <c r="M18" s="37">
        <v>52207</v>
      </c>
      <c r="N18" s="38">
        <f t="shared" si="1"/>
        <v>19</v>
      </c>
    </row>
    <row r="19" spans="1:14" x14ac:dyDescent="0.25">
      <c r="A19" s="29"/>
      <c r="B19" s="30">
        <v>44894</v>
      </c>
      <c r="C19" s="31" t="s">
        <v>28</v>
      </c>
      <c r="D19" s="31" t="s">
        <v>28</v>
      </c>
      <c r="E19" s="32" t="s">
        <v>29</v>
      </c>
      <c r="F19" s="41" t="s">
        <v>42</v>
      </c>
      <c r="G19" s="33" t="s">
        <v>43</v>
      </c>
      <c r="H19" s="31" t="s">
        <v>52</v>
      </c>
      <c r="I19" s="34">
        <v>0.46319444444444446</v>
      </c>
      <c r="J19" s="34">
        <v>0.48958333333333331</v>
      </c>
      <c r="K19" s="35">
        <f t="shared" si="0"/>
        <v>2.6388888888888851E-2</v>
      </c>
      <c r="L19" s="36">
        <f t="shared" si="2"/>
        <v>52207</v>
      </c>
      <c r="M19" s="47">
        <v>52223</v>
      </c>
      <c r="N19" s="38">
        <f t="shared" si="1"/>
        <v>16</v>
      </c>
    </row>
    <row r="20" spans="1:14" ht="30" customHeight="1" x14ac:dyDescent="0.25">
      <c r="A20" s="29"/>
      <c r="B20" s="30">
        <v>44895</v>
      </c>
      <c r="C20" s="31" t="s">
        <v>31</v>
      </c>
      <c r="D20" s="31" t="s">
        <v>31</v>
      </c>
      <c r="E20" s="32" t="s">
        <v>32</v>
      </c>
      <c r="F20" s="41" t="s">
        <v>53</v>
      </c>
      <c r="G20" s="33" t="s">
        <v>53</v>
      </c>
      <c r="H20" s="46" t="s">
        <v>54</v>
      </c>
      <c r="I20" s="34">
        <v>0.34375</v>
      </c>
      <c r="J20" s="34">
        <v>0.58333333333333337</v>
      </c>
      <c r="K20" s="35">
        <f t="shared" si="0"/>
        <v>0.23958333333333337</v>
      </c>
      <c r="L20" s="36">
        <v>52223</v>
      </c>
      <c r="M20" s="47">
        <v>52309</v>
      </c>
      <c r="N20" s="38">
        <f t="shared" si="1"/>
        <v>86</v>
      </c>
    </row>
  </sheetData>
  <mergeCells count="19">
    <mergeCell ref="G8:G9"/>
    <mergeCell ref="H8:H9"/>
    <mergeCell ref="I8:K8"/>
    <mergeCell ref="L8:N8"/>
    <mergeCell ref="A6:B6"/>
    <mergeCell ref="D6:I6"/>
    <mergeCell ref="L6:N6"/>
    <mergeCell ref="A8:A9"/>
    <mergeCell ref="B8:B9"/>
    <mergeCell ref="C8:C9"/>
    <mergeCell ref="D8:D9"/>
    <mergeCell ref="E8:E9"/>
    <mergeCell ref="F8:F9"/>
    <mergeCell ref="A1:N1"/>
    <mergeCell ref="A2:N2"/>
    <mergeCell ref="A3:N3"/>
    <mergeCell ref="A4:B5"/>
    <mergeCell ref="D4:I5"/>
    <mergeCell ref="L4:N5"/>
  </mergeCells>
  <dataValidations count="1">
    <dataValidation type="list" allowBlank="1" showInputMessage="1" showErrorMessage="1" sqref="C10:D20" xr:uid="{EBD42502-B1E4-4F89-84ED-EEF5DD7AC3E7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2023-05-30T22:01:49Z</dcterms:created>
  <dcterms:modified xsi:type="dcterms:W3CDTF">2023-05-30T22:05:30Z</dcterms:modified>
</cp:coreProperties>
</file>