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C3EB070A-D21A-4FFC-A129-10781963C9A6}" xr6:coauthVersionLast="47" xr6:coauthVersionMax="47" xr10:uidLastSave="{00000000-0000-0000-0000-000000000000}"/>
  <bookViews>
    <workbookView xWindow="-120" yWindow="-120" windowWidth="29040" windowHeight="15840" xr2:uid="{F067E395-7869-4378-B6DC-F0749EC96E54}"/>
  </bookViews>
  <sheets>
    <sheet name="Planilha1" sheetId="1" r:id="rId1"/>
  </sheets>
  <externalReferences>
    <externalReference r:id="rId2"/>
  </externalReferences>
  <definedNames>
    <definedName name="_xlnm.Print_Area" localSheetId="0">Planilha1!$A$1:$O$21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N20" i="1" s="1"/>
  <c r="K20" i="1"/>
  <c r="L19" i="1"/>
  <c r="N19" i="1" s="1"/>
  <c r="K19" i="1"/>
  <c r="E19" i="1"/>
  <c r="L18" i="1"/>
  <c r="N18" i="1" s="1"/>
  <c r="K18" i="1"/>
  <c r="N17" i="1"/>
  <c r="L17" i="1"/>
  <c r="K17" i="1"/>
  <c r="E17" i="1"/>
  <c r="L16" i="1"/>
  <c r="N16" i="1" s="1"/>
  <c r="K16" i="1"/>
  <c r="E16" i="1"/>
  <c r="N15" i="1"/>
  <c r="L15" i="1"/>
  <c r="K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<sst xmlns="http://schemas.openxmlformats.org/spreadsheetml/2006/main" count="87" uniqueCount="58">
  <si>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</si>
  <si>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</si>
  <si>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</si>
  <si>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</si>
  <si>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</si>
  <si>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</si>
  <si>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</si>
  <si>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</si>
  <si>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</si>
  <si>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</si>
  <si>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</si>
  <si>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</si>
  <si>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</si>
  <si>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</si>
  <si>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</si>
  <si>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</si>
  <si>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</si>
  <si>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</si>
  <si>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</si>
  <si>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</si>
  <si>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</si>
  <si>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</si>
  <si>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</si>
  <si>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</si>
  <si>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Ademir do Nascimento Moreira</t>
  </si>
  <si>
    <t>Gab. 17</t>
  </si>
  <si>
    <t>VILA MIRIM</t>
  </si>
  <si>
    <t>Paço Municipal</t>
  </si>
  <si>
    <t>Verificar andamento de Processo na Secretaria de Urbanismo</t>
  </si>
  <si>
    <t>João Augusto Rios</t>
  </si>
  <si>
    <t>Nailson Araujo Oliveira</t>
  </si>
  <si>
    <t>Departamento Legislativo</t>
  </si>
  <si>
    <t>Protocolar Ofícios/ Envio de correspondências Correio do Forte</t>
  </si>
  <si>
    <t>Consultar Processos nas Secretarias de Obras e Meio Ambiente</t>
  </si>
  <si>
    <t>Entrega de ofícios ao Secretário de Gabinete</t>
  </si>
  <si>
    <t>Luiz Henrique Nunes Junior</t>
  </si>
  <si>
    <t>Wesley Wendel de Souza Martins</t>
  </si>
  <si>
    <t>Departamento Financeiro</t>
  </si>
  <si>
    <t>Forte</t>
  </si>
  <si>
    <t>Bairro Forte</t>
  </si>
  <si>
    <t>Postagem de documento</t>
  </si>
  <si>
    <t>Verificar Processos na Secretaria de Obras</t>
  </si>
  <si>
    <t>Marcos Linhares da Costa</t>
  </si>
  <si>
    <t>Jd. Real</t>
  </si>
  <si>
    <t>Bairro Real</t>
  </si>
  <si>
    <t>Verificar buracos em vias públicas: Rua Lilás e Rua Iris</t>
  </si>
  <si>
    <t xml:space="preserve">SOLEMAR </t>
  </si>
  <si>
    <t>Bairro Solemar</t>
  </si>
  <si>
    <t>Verificar buracos e bueiros entupidos em via pública: Rua Cecília Meirelles</t>
  </si>
  <si>
    <t>Sergio Roberto Bonini Marinho</t>
  </si>
  <si>
    <t>Giovanna Sales Dobbins</t>
  </si>
  <si>
    <t>Gabinete Presidência</t>
  </si>
  <si>
    <t>Entrega de documento no Gabinete da Sra. Prefeita/ Postagem documento Correio do Forte/ Retirar cupons abastecimento Posto</t>
  </si>
  <si>
    <t>Verificar buracos em via pública: Rua Crisólito</t>
  </si>
  <si>
    <t>MOT - Pav. ADM - Térreo</t>
  </si>
  <si>
    <t>Anhanguera</t>
  </si>
  <si>
    <t>Bairro Anhanguera</t>
  </si>
  <si>
    <t>lavagem e abstecimento de veículo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</si>
</sst>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C1A1-A293-4D22-82DE-3A7AB4C3EAAA}">
  <dimension ref="A1:N20"/>
  <sheetViews>
    <sheetView tabSelected="1" view="pageBreakPreview" zoomScale="60" zoomScaleNormal="100" workbookViewId="0">
      <selection activeCell="S14" sqref="S14"/>
    </sheetView>
  </sheetViews>
  <sheetFormatPr defaultRowHeight="15" x14ac:dyDescent="0.25"/>
  <cols>
    <col min="2" max="2" width="12" bestFit="1" customWidth="1"/>
    <col min="3" max="3" width="33.7109375" bestFit="1" customWidth="1"/>
    <col min="4" max="4" width="34.7109375" bestFit="1" customWidth="1"/>
    <col min="5" max="5" width="41.85546875" bestFit="1" customWidth="1"/>
    <col min="6" max="6" width="26" customWidth="1"/>
    <col min="7" max="7" width="28" customWidth="1"/>
    <col min="8" max="8" width="31.5703125" customWidth="1"/>
    <col min="9" max="9" width="13" customWidth="1"/>
    <col min="10" max="10" width="13.42578125" customWidth="1"/>
    <col min="11" max="11" width="13.140625" customWidth="1"/>
    <col min="12" max="12" width="13.42578125" customWidth="1"/>
    <col min="14" max="14" width="17.285156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70106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50.1" customHeight="1" x14ac:dyDescent="0.25">
      <c r="A10" s="26"/>
      <c r="B10" s="27">
        <v>44896</v>
      </c>
      <c r="C10" s="28" t="s">
        <v>24</v>
      </c>
      <c r="D10" s="28" t="s">
        <v>24</v>
      </c>
      <c r="E10" s="29" t="s">
        <v>25</v>
      </c>
      <c r="F10" s="28" t="s">
        <v>26</v>
      </c>
      <c r="G10" s="30" t="s">
        <v>27</v>
      </c>
      <c r="H10" s="31" t="s">
        <v>28</v>
      </c>
      <c r="I10" s="32">
        <v>0.41666666666666669</v>
      </c>
      <c r="J10" s="32">
        <v>0.48958333333333331</v>
      </c>
      <c r="K10" s="33">
        <f t="shared" ref="K10:K20" si="0">IF(I10="","",IF(J10="","",J10-I10))</f>
        <v>7.291666666666663E-2</v>
      </c>
      <c r="L10" s="34">
        <v>70106</v>
      </c>
      <c r="M10" s="35">
        <v>70126</v>
      </c>
      <c r="N10" s="36">
        <f t="shared" ref="N10:N20" si="1">IF(M10=0,"",M10-L10)</f>
        <v>20</v>
      </c>
    </row>
    <row r="11" spans="1:14" ht="50.1" customHeight="1" x14ac:dyDescent="0.25">
      <c r="A11" s="26"/>
      <c r="B11" s="27">
        <v>44896</v>
      </c>
      <c r="C11" s="28" t="s">
        <v>29</v>
      </c>
      <c r="D11" s="28" t="s">
        <v>30</v>
      </c>
      <c r="E11" s="29" t="s">
        <v>31</v>
      </c>
      <c r="F11" s="37" t="s">
        <v>26</v>
      </c>
      <c r="G11" s="30" t="s">
        <v>27</v>
      </c>
      <c r="H11" s="31" t="s">
        <v>32</v>
      </c>
      <c r="I11" s="32">
        <v>0.59722222222222221</v>
      </c>
      <c r="J11" s="32">
        <v>0.67708333333333337</v>
      </c>
      <c r="K11" s="33">
        <f t="shared" si="0"/>
        <v>7.986111111111116E-2</v>
      </c>
      <c r="L11" s="34">
        <f t="shared" ref="L10:L20" si="2">M10</f>
        <v>70126</v>
      </c>
      <c r="M11" s="38">
        <v>70151</v>
      </c>
      <c r="N11" s="36">
        <f t="shared" si="1"/>
        <v>25</v>
      </c>
    </row>
    <row r="12" spans="1:14" ht="50.1" customHeight="1" x14ac:dyDescent="0.25">
      <c r="A12" s="26"/>
      <c r="B12" s="27">
        <v>44897</v>
      </c>
      <c r="C12" s="28" t="s">
        <v>24</v>
      </c>
      <c r="D12" s="28" t="s">
        <v>24</v>
      </c>
      <c r="E12" s="29" t="s">
        <v>25</v>
      </c>
      <c r="F12" s="28" t="s">
        <v>26</v>
      </c>
      <c r="G12" s="30" t="s">
        <v>27</v>
      </c>
      <c r="H12" s="31" t="s">
        <v>33</v>
      </c>
      <c r="I12" s="32">
        <v>0.4201388888888889</v>
      </c>
      <c r="J12" s="32">
        <v>0.50694444444444442</v>
      </c>
      <c r="K12" s="33">
        <f t="shared" si="0"/>
        <v>8.6805555555555525E-2</v>
      </c>
      <c r="L12" s="34">
        <f t="shared" si="2"/>
        <v>70151</v>
      </c>
      <c r="M12" s="35">
        <v>70173</v>
      </c>
      <c r="N12" s="36">
        <f t="shared" si="1"/>
        <v>22</v>
      </c>
    </row>
    <row r="13" spans="1:14" ht="30" customHeight="1" x14ac:dyDescent="0.25">
      <c r="A13" s="26"/>
      <c r="B13" s="27">
        <v>44900</v>
      </c>
      <c r="C13" s="28" t="s">
        <v>24</v>
      </c>
      <c r="D13" s="28" t="s">
        <v>24</v>
      </c>
      <c r="E13" s="29" t="s">
        <v>25</v>
      </c>
      <c r="F13" s="28" t="s">
        <v>26</v>
      </c>
      <c r="G13" s="30" t="s">
        <v>27</v>
      </c>
      <c r="H13" s="31" t="s">
        <v>34</v>
      </c>
      <c r="I13" s="32">
        <v>0.5</v>
      </c>
      <c r="J13" s="32">
        <v>0.55555555555555558</v>
      </c>
      <c r="K13" s="33">
        <f t="shared" si="0"/>
        <v>5.555555555555558E-2</v>
      </c>
      <c r="L13" s="34">
        <f t="shared" si="2"/>
        <v>70173</v>
      </c>
      <c r="M13" s="35">
        <v>70194</v>
      </c>
      <c r="N13" s="36">
        <f t="shared" si="1"/>
        <v>21</v>
      </c>
    </row>
    <row r="14" spans="1:14" ht="30" customHeight="1" x14ac:dyDescent="0.25">
      <c r="A14" s="26"/>
      <c r="B14" s="27">
        <v>44900</v>
      </c>
      <c r="C14" s="28" t="s">
        <v>35</v>
      </c>
      <c r="D14" s="28" t="s">
        <v>36</v>
      </c>
      <c r="E14" s="29" t="s">
        <v>37</v>
      </c>
      <c r="F14" s="37" t="s">
        <v>38</v>
      </c>
      <c r="G14" s="30" t="s">
        <v>39</v>
      </c>
      <c r="H14" s="28" t="s">
        <v>40</v>
      </c>
      <c r="I14" s="32">
        <v>0.54166666666666663</v>
      </c>
      <c r="J14" s="32">
        <v>0.5625</v>
      </c>
      <c r="K14" s="33">
        <f t="shared" si="0"/>
        <v>2.083333333333337E-2</v>
      </c>
      <c r="L14" s="34">
        <f t="shared" si="2"/>
        <v>70194</v>
      </c>
      <c r="M14" s="38">
        <v>70199</v>
      </c>
      <c r="N14" s="36">
        <f t="shared" si="1"/>
        <v>5</v>
      </c>
    </row>
    <row r="15" spans="1:14" ht="30" customHeight="1" x14ac:dyDescent="0.25">
      <c r="A15" s="26"/>
      <c r="B15" s="27">
        <v>44901</v>
      </c>
      <c r="C15" s="28" t="s">
        <v>24</v>
      </c>
      <c r="D15" s="28" t="s">
        <v>24</v>
      </c>
      <c r="E15" s="29" t="s">
        <v>25</v>
      </c>
      <c r="F15" s="28" t="s">
        <v>26</v>
      </c>
      <c r="G15" s="30" t="s">
        <v>27</v>
      </c>
      <c r="H15" s="31" t="s">
        <v>41</v>
      </c>
      <c r="I15" s="32">
        <v>0.41666666666666669</v>
      </c>
      <c r="J15" s="32">
        <v>0.49652777777777773</v>
      </c>
      <c r="K15" s="33">
        <f t="shared" si="0"/>
        <v>7.9861111111111049E-2</v>
      </c>
      <c r="L15" s="34">
        <f t="shared" si="2"/>
        <v>70199</v>
      </c>
      <c r="M15" s="35">
        <v>70220</v>
      </c>
      <c r="N15" s="36">
        <f t="shared" si="1"/>
        <v>21</v>
      </c>
    </row>
    <row r="16" spans="1:14" ht="30" customHeight="1" x14ac:dyDescent="0.25">
      <c r="A16" s="26"/>
      <c r="B16" s="27">
        <v>44902</v>
      </c>
      <c r="C16" s="28" t="s">
        <v>42</v>
      </c>
      <c r="D16" s="28" t="s">
        <v>42</v>
      </c>
      <c r="E16" s="29" t="str">
        <f>IF(D16="","",VLOOKUP(D16,[1]SOLICITANTE!B$3:K$85,10))</f>
        <v>Gabinete nº 22 - Pav. VER - 2º andar</v>
      </c>
      <c r="F16" s="37" t="s">
        <v>43</v>
      </c>
      <c r="G16" s="30" t="s">
        <v>44</v>
      </c>
      <c r="H16" s="39" t="s">
        <v>45</v>
      </c>
      <c r="I16" s="32">
        <v>0.39583333333333331</v>
      </c>
      <c r="J16" s="32">
        <v>0.4513888888888889</v>
      </c>
      <c r="K16" s="33">
        <f t="shared" si="0"/>
        <v>5.555555555555558E-2</v>
      </c>
      <c r="L16" s="34">
        <f t="shared" si="2"/>
        <v>70220</v>
      </c>
      <c r="M16" s="38">
        <v>70243</v>
      </c>
      <c r="N16" s="36">
        <f t="shared" si="1"/>
        <v>23</v>
      </c>
    </row>
    <row r="17" spans="1:14" ht="69.95" customHeight="1" x14ac:dyDescent="0.25">
      <c r="A17" s="26"/>
      <c r="B17" s="27">
        <v>44903</v>
      </c>
      <c r="C17" s="28" t="s">
        <v>42</v>
      </c>
      <c r="D17" s="28" t="s">
        <v>42</v>
      </c>
      <c r="E17" s="29" t="str">
        <f>IF(D17="","",VLOOKUP(D17,[1]SOLICITANTE!B$3:K$85,10))</f>
        <v>Gabinete nº 22 - Pav. VER - 2º andar</v>
      </c>
      <c r="F17" s="37" t="s">
        <v>46</v>
      </c>
      <c r="G17" s="30" t="s">
        <v>47</v>
      </c>
      <c r="H17" s="39" t="s">
        <v>48</v>
      </c>
      <c r="I17" s="32">
        <v>0.39583333333333331</v>
      </c>
      <c r="J17" s="32">
        <v>0.46875</v>
      </c>
      <c r="K17" s="33">
        <f t="shared" si="0"/>
        <v>7.2916666666666685E-2</v>
      </c>
      <c r="L17" s="34">
        <f t="shared" si="2"/>
        <v>70243</v>
      </c>
      <c r="M17" s="38">
        <v>70269</v>
      </c>
      <c r="N17" s="36">
        <f t="shared" si="1"/>
        <v>26</v>
      </c>
    </row>
    <row r="18" spans="1:14" ht="69.95" customHeight="1" x14ac:dyDescent="0.25">
      <c r="A18" s="26"/>
      <c r="B18" s="27">
        <v>44914</v>
      </c>
      <c r="C18" s="28" t="s">
        <v>49</v>
      </c>
      <c r="D18" s="28" t="s">
        <v>50</v>
      </c>
      <c r="E18" s="29" t="s">
        <v>51</v>
      </c>
      <c r="F18" s="37" t="s">
        <v>26</v>
      </c>
      <c r="G18" s="30" t="s">
        <v>27</v>
      </c>
      <c r="H18" s="40" t="s">
        <v>52</v>
      </c>
      <c r="I18" s="32">
        <v>0.33333333333333331</v>
      </c>
      <c r="J18" s="32">
        <v>0.41666666666666669</v>
      </c>
      <c r="K18" s="33">
        <f t="shared" si="0"/>
        <v>8.333333333333337E-2</v>
      </c>
      <c r="L18" s="34">
        <f t="shared" si="2"/>
        <v>70269</v>
      </c>
      <c r="M18" s="38">
        <v>70304</v>
      </c>
      <c r="N18" s="36">
        <f t="shared" si="1"/>
        <v>35</v>
      </c>
    </row>
    <row r="19" spans="1:14" ht="30" customHeight="1" x14ac:dyDescent="0.25">
      <c r="A19" s="26"/>
      <c r="B19" s="27">
        <v>44915</v>
      </c>
      <c r="C19" s="28" t="s">
        <v>42</v>
      </c>
      <c r="D19" s="28" t="s">
        <v>42</v>
      </c>
      <c r="E19" s="29" t="str">
        <f>IF(D19="","",VLOOKUP(D19,[1]SOLICITANTE!B$3:K$85,10))</f>
        <v>Gabinete nº 22 - Pav. VER - 2º andar</v>
      </c>
      <c r="F19" s="28" t="s">
        <v>46</v>
      </c>
      <c r="G19" s="30" t="s">
        <v>47</v>
      </c>
      <c r="H19" s="39" t="s">
        <v>53</v>
      </c>
      <c r="I19" s="32">
        <v>0.375</v>
      </c>
      <c r="J19" s="32">
        <v>0.61458333333333337</v>
      </c>
      <c r="K19" s="33">
        <f t="shared" si="0"/>
        <v>0.23958333333333337</v>
      </c>
      <c r="L19" s="34">
        <f t="shared" si="2"/>
        <v>70304</v>
      </c>
      <c r="M19" s="35">
        <v>70368</v>
      </c>
      <c r="N19" s="36">
        <f t="shared" si="1"/>
        <v>64</v>
      </c>
    </row>
    <row r="20" spans="1:14" ht="30" customHeight="1" x14ac:dyDescent="0.25">
      <c r="A20" s="26"/>
      <c r="B20" s="27">
        <v>44916</v>
      </c>
      <c r="C20" s="28" t="s">
        <v>49</v>
      </c>
      <c r="D20" s="28" t="s">
        <v>49</v>
      </c>
      <c r="E20" s="29" t="s">
        <v>54</v>
      </c>
      <c r="F20" s="37" t="s">
        <v>55</v>
      </c>
      <c r="G20" s="30" t="s">
        <v>56</v>
      </c>
      <c r="H20" s="39" t="s">
        <v>57</v>
      </c>
      <c r="I20" s="32">
        <v>0.39583333333333331</v>
      </c>
      <c r="J20" s="32">
        <v>0.44444444444444442</v>
      </c>
      <c r="K20" s="33">
        <f t="shared" si="0"/>
        <v>4.8611111111111105E-2</v>
      </c>
      <c r="L20" s="34">
        <f t="shared" si="2"/>
        <v>70368</v>
      </c>
      <c r="M20" s="38">
        <v>70382</v>
      </c>
      <c r="N20" s="36">
        <f t="shared" si="1"/>
        <v>14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C10:D20" xr:uid="{B28DD78C-78E3-4B0E-9D56-2801A7DDA9D4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2023-06-01T20:24:07Z</dcterms:created>
  <dcterms:modified xsi:type="dcterms:W3CDTF">2023-06-01T20:29:06Z</dcterms:modified>
</cp:coreProperties>
</file>