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Y:\2025 SAIDAS\FEVEREIRO\"/>
    </mc:Choice>
  </mc:AlternateContent>
  <xr:revisionPtr revIDLastSave="0" documentId="13_ncr:1_{94B1986E-8A7B-41F0-A4EA-F90A9B1E9967}" xr6:coauthVersionLast="47" xr6:coauthVersionMax="47" xr10:uidLastSave="{00000000-0000-0000-0000-000000000000}"/>
  <bookViews>
    <workbookView xWindow="-120" yWindow="-120" windowWidth="19440" windowHeight="140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<sst xmlns="http://schemas.openxmlformats.org/spreadsheetml/2006/main" count="105" uniqueCount="71">
  <si>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</si>
  <si>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</si>
  <si>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</si>
  <si>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</si>
  <si>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</si>
  <si>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</si>
  <si>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</si>
  <si>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</si>
  <si>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</si>
  <si>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</si>
  <si>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</si>
  <si>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</si>
  <si>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</si>
  <si>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</si>
  <si>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</si>
  <si>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</si>
  <si>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</si>
  <si>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</si>
  <si>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</si>
  <si>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</si>
  <si>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FPE6D33</t>
  </si>
  <si>
    <t>Sergio R. B. Marinho</t>
  </si>
  <si>
    <t>Antonio de PáduaV. Freitas</t>
  </si>
  <si>
    <t>GAB.22</t>
  </si>
  <si>
    <t>Nova Mirim</t>
  </si>
  <si>
    <t>Prefeitura Municipal de Praia Grande</t>
  </si>
  <si>
    <t>Heloyise Cesario</t>
  </si>
  <si>
    <t>Departamento Legislativo</t>
  </si>
  <si>
    <t>Guilhermina</t>
  </si>
  <si>
    <t>SABESP</t>
  </si>
  <si>
    <t>Protocolar Ofício</t>
  </si>
  <si>
    <t>Sergio R. B. Marinho/Vanessa Bechilia</t>
  </si>
  <si>
    <t>Departamento Serviço (transpote)                Departamento Financeiro</t>
  </si>
  <si>
    <t>Santos</t>
  </si>
  <si>
    <t>Posto de Combustivel/</t>
  </si>
  <si>
    <t>Abastecimento Veiculo Oficial/</t>
  </si>
  <si>
    <t>Francisco de Araujo Lima Jr</t>
  </si>
  <si>
    <t>GAB.16</t>
  </si>
  <si>
    <t>Natanael Vieira de Oliveira</t>
  </si>
  <si>
    <t>GAB.08</t>
  </si>
  <si>
    <t>São Paulo</t>
  </si>
  <si>
    <t>ALESP</t>
  </si>
  <si>
    <t>Reunião com Deputado Jorge Caruso; Referente a buscar recursos para a melhoria na educação e segurança pública na Praia Grande</t>
  </si>
  <si>
    <t>Camila Brunatti</t>
  </si>
  <si>
    <t>GAB.20</t>
  </si>
  <si>
    <t>Aeroporto de Congonhas</t>
  </si>
  <si>
    <t>participação em Evento da UVB Brasilia- 18 a 21 de fevereiro de 2025</t>
  </si>
  <si>
    <t>Maytê de Andrade Khezam</t>
  </si>
  <si>
    <t>GAB.04</t>
  </si>
  <si>
    <t>CONDESB</t>
  </si>
  <si>
    <t>Participar solenidade de posse do Conselho de desenvolvimento da Região metropolitana da baixada Santista</t>
  </si>
  <si>
    <t>Departamento de Serviços (Transporte)</t>
  </si>
  <si>
    <t>Boqueirão</t>
  </si>
  <si>
    <t>Posto de Combustivel/Lava rapido</t>
  </si>
  <si>
    <t>Abastecimento Veiculo Oficial/Limpeza</t>
  </si>
  <si>
    <t>Wilson Luiz Costa</t>
  </si>
  <si>
    <t>GAB.10</t>
  </si>
  <si>
    <t>Câmara Municipal de Santos</t>
  </si>
  <si>
    <t>Visita Tecnica para informações de Projetos a serem implatados em Praia Grande; Gabinete do Ver. Chita</t>
  </si>
  <si>
    <t>participação em Evento da UVB Brasilia- 18 a 21 de fevereiro de 2025 volta</t>
  </si>
  <si>
    <t>Carlos Eduardo Barbosa</t>
  </si>
  <si>
    <t>GAB.14</t>
  </si>
  <si>
    <t>Transportar os Vereadores Carlos Eduardo Barbosa, Clayton, Mareio Alemão e o chefe de gabinete do executivo municipal para reunião com a coordenadora do curso de medicina veterinária na São Judas Campus Unimonte - Santos, representando a Câmara Municipal.    Obs; Será necessário 2 veículos.</t>
  </si>
  <si>
    <t>São Judas Campus Unimonte</t>
  </si>
  <si>
    <t>Visita Tecnica na câmara de Santos afim de intrução sobre Projetos ; Gabinete do Ver. Chita</t>
  </si>
  <si>
    <t>Lava Rapido</t>
  </si>
  <si>
    <t>Limpeza do veiculo oficial</t>
  </si>
  <si>
    <t>Parque Valongo</t>
  </si>
  <si>
    <t>Transportar o Vereador para cumpri agenda oficial no evento de Cerimônia de Lançamento do Edital de Concessão do Túnel Santos- Guarujá</t>
  </si>
  <si>
    <t xml:space="preserve">Secretaria de Urbanismo tratar do Saneamento do municipio </t>
  </si>
  <si>
    <t>Conhecer Projetos para implementar no municipio da Praia Grande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</si>
</sst>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3" fillId="4" borderId="21" xfId="0" applyFont="1" applyFill="1" applyBorder="1" applyAlignment="1" applyProtection="1">
      <alignment horizontal="left" vertical="center"/>
      <protection locked="0"/>
    </xf>
    <xf numFmtId="0" fontId="0" fillId="0" borderId="8" xfId="0" applyBorder="1" applyAlignment="1">
      <alignment wrapText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0" fillId="7" borderId="21" xfId="0" applyFill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2"/>
  <sheetViews>
    <sheetView tabSelected="1" topLeftCell="A4" workbookViewId="0">
      <selection activeCell="A13" sqref="A13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1:14" ht="46.5" x14ac:dyDescent="0.2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4" ht="21.75" thickBot="1" x14ac:dyDescent="0.3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</row>
    <row r="4" spans="1:14" x14ac:dyDescent="0.25">
      <c r="A4" s="82" t="s">
        <v>0</v>
      </c>
      <c r="B4" s="83"/>
      <c r="C4" s="84"/>
      <c r="D4" s="88" t="s">
        <v>1</v>
      </c>
      <c r="E4" s="89"/>
      <c r="F4" s="89"/>
      <c r="G4" s="89"/>
      <c r="H4" s="89"/>
      <c r="I4" s="90"/>
      <c r="L4" s="88" t="s">
        <v>2</v>
      </c>
      <c r="M4" s="89"/>
      <c r="N4" s="90"/>
    </row>
    <row r="5" spans="1:14" x14ac:dyDescent="0.25">
      <c r="A5" s="85"/>
      <c r="B5" s="86"/>
      <c r="C5" s="87"/>
      <c r="D5" s="91"/>
      <c r="E5" s="92"/>
      <c r="F5" s="92"/>
      <c r="G5" s="92"/>
      <c r="H5" s="92"/>
      <c r="I5" s="93"/>
      <c r="L5" s="91"/>
      <c r="M5" s="92"/>
      <c r="N5" s="93"/>
    </row>
    <row r="6" spans="1:14" ht="21.75" thickBot="1" x14ac:dyDescent="0.3">
      <c r="A6" s="68" t="s">
        <v>20</v>
      </c>
      <c r="B6" s="69"/>
      <c r="C6" s="70"/>
      <c r="D6" s="71" t="s">
        <v>19</v>
      </c>
      <c r="E6" s="72"/>
      <c r="F6" s="72"/>
      <c r="G6" s="72"/>
      <c r="H6" s="72"/>
      <c r="I6" s="73"/>
      <c r="L6" s="74">
        <v>16570</v>
      </c>
      <c r="M6" s="75"/>
      <c r="N6" s="76"/>
    </row>
    <row r="7" spans="1:14" ht="15.75" thickBot="1" x14ac:dyDescent="0.3"/>
    <row r="8" spans="1:14" ht="16.5" thickBot="1" x14ac:dyDescent="0.3">
      <c r="A8" s="77" t="s">
        <v>3</v>
      </c>
      <c r="B8" s="78" t="s">
        <v>4</v>
      </c>
      <c r="C8" s="67" t="s">
        <v>5</v>
      </c>
      <c r="D8" s="67" t="s">
        <v>6</v>
      </c>
      <c r="E8" s="66" t="s">
        <v>7</v>
      </c>
      <c r="F8" s="67" t="s">
        <v>8</v>
      </c>
      <c r="G8" s="67" t="s">
        <v>9</v>
      </c>
      <c r="H8" s="66" t="s">
        <v>10</v>
      </c>
      <c r="I8" s="66" t="s">
        <v>11</v>
      </c>
      <c r="J8" s="67"/>
      <c r="K8" s="67"/>
      <c r="L8" s="66" t="s">
        <v>12</v>
      </c>
      <c r="M8" s="67"/>
      <c r="N8" s="67"/>
    </row>
    <row r="9" spans="1:14" ht="48" thickBot="1" x14ac:dyDescent="0.3">
      <c r="A9" s="77"/>
      <c r="B9" s="78"/>
      <c r="C9" s="67"/>
      <c r="D9" s="67"/>
      <c r="E9" s="67"/>
      <c r="F9" s="67"/>
      <c r="G9" s="67"/>
      <c r="H9" s="67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30" x14ac:dyDescent="0.25">
      <c r="A10" s="3">
        <v>45693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69</v>
      </c>
      <c r="I10" s="8">
        <v>0.4236111111111111</v>
      </c>
      <c r="J10" s="8">
        <v>0.52083333333333337</v>
      </c>
      <c r="K10" s="23">
        <f t="shared" ref="K10:K12" si="0">IF(I10="","",IF(J10="","",J10-I10))</f>
        <v>9.7222222222222265E-2</v>
      </c>
      <c r="L10" s="10">
        <v>16570</v>
      </c>
      <c r="M10" s="11">
        <v>16599</v>
      </c>
      <c r="N10" s="12">
        <f t="shared" ref="N10:N20" si="1">M10-L10</f>
        <v>29</v>
      </c>
    </row>
    <row r="11" spans="1:14" s="13" customFormat="1" x14ac:dyDescent="0.25">
      <c r="A11" s="3">
        <v>45699</v>
      </c>
      <c r="B11" s="4"/>
      <c r="C11" s="5" t="s">
        <v>21</v>
      </c>
      <c r="D11" s="5" t="s">
        <v>26</v>
      </c>
      <c r="E11" s="64" t="s">
        <v>27</v>
      </c>
      <c r="F11" s="15" t="s">
        <v>28</v>
      </c>
      <c r="G11" s="16" t="s">
        <v>29</v>
      </c>
      <c r="H11" s="5" t="s">
        <v>30</v>
      </c>
      <c r="I11" s="8">
        <v>0.375</v>
      </c>
      <c r="J11" s="8">
        <v>0.41666666666666669</v>
      </c>
      <c r="K11" s="23">
        <f t="shared" si="0"/>
        <v>4.1666666666666685E-2</v>
      </c>
      <c r="L11" s="10">
        <v>16599</v>
      </c>
      <c r="M11" s="11">
        <v>16604</v>
      </c>
      <c r="N11" s="12">
        <f t="shared" si="1"/>
        <v>5</v>
      </c>
    </row>
    <row r="12" spans="1:14" s="25" customFormat="1" ht="25.5" x14ac:dyDescent="0.25">
      <c r="A12" s="3">
        <v>45700</v>
      </c>
      <c r="B12" s="19"/>
      <c r="C12" s="5" t="s">
        <v>21</v>
      </c>
      <c r="D12" s="5" t="s">
        <v>31</v>
      </c>
      <c r="E12" s="6" t="s">
        <v>32</v>
      </c>
      <c r="F12" s="15" t="s">
        <v>33</v>
      </c>
      <c r="G12" s="94" t="s">
        <v>34</v>
      </c>
      <c r="H12" s="5" t="s">
        <v>35</v>
      </c>
      <c r="I12" s="22">
        <v>0.58333333333333337</v>
      </c>
      <c r="J12" s="22">
        <v>0.70833333333333337</v>
      </c>
      <c r="K12" s="23">
        <f t="shared" si="0"/>
        <v>0.125</v>
      </c>
      <c r="L12" s="10">
        <v>16604</v>
      </c>
      <c r="M12" s="24">
        <v>16665</v>
      </c>
      <c r="N12" s="12">
        <f t="shared" si="1"/>
        <v>61</v>
      </c>
    </row>
    <row r="13" spans="1:14" s="25" customFormat="1" ht="30" x14ac:dyDescent="0.25">
      <c r="A13" s="3">
        <v>45701</v>
      </c>
      <c r="B13" s="19"/>
      <c r="C13" s="5" t="s">
        <v>21</v>
      </c>
      <c r="D13" s="5" t="s">
        <v>36</v>
      </c>
      <c r="E13" s="20" t="s">
        <v>37</v>
      </c>
      <c r="F13" s="15" t="s">
        <v>33</v>
      </c>
      <c r="G13" s="94" t="s">
        <v>57</v>
      </c>
      <c r="H13" s="5" t="s">
        <v>70</v>
      </c>
      <c r="I13" s="22">
        <v>0.33333333333333331</v>
      </c>
      <c r="J13" s="22">
        <v>0.73263888888888884</v>
      </c>
      <c r="K13" s="23">
        <f t="shared" ref="K13:K77" si="2">IF(I13="","",IF(J13="","",J13-I13))</f>
        <v>0.39930555555555552</v>
      </c>
      <c r="L13" s="10">
        <v>16665</v>
      </c>
      <c r="M13" s="24">
        <v>16725</v>
      </c>
      <c r="N13" s="12">
        <f t="shared" si="1"/>
        <v>60</v>
      </c>
    </row>
    <row r="14" spans="1:14" s="25" customFormat="1" ht="45" x14ac:dyDescent="0.25">
      <c r="A14" s="3">
        <v>45702</v>
      </c>
      <c r="B14" s="19"/>
      <c r="C14" s="5" t="s">
        <v>21</v>
      </c>
      <c r="D14" s="5" t="s">
        <v>38</v>
      </c>
      <c r="E14" s="6" t="s">
        <v>39</v>
      </c>
      <c r="F14" s="15" t="s">
        <v>40</v>
      </c>
      <c r="G14" s="21" t="s">
        <v>41</v>
      </c>
      <c r="H14" s="5" t="s">
        <v>42</v>
      </c>
      <c r="I14" s="22">
        <v>0.3125</v>
      </c>
      <c r="J14" s="22">
        <v>0.70833333333333337</v>
      </c>
      <c r="K14" s="23">
        <f t="shared" si="2"/>
        <v>0.39583333333333337</v>
      </c>
      <c r="L14" s="10">
        <v>16725</v>
      </c>
      <c r="M14" s="24">
        <v>16885</v>
      </c>
      <c r="N14" s="12">
        <f t="shared" si="1"/>
        <v>160</v>
      </c>
    </row>
    <row r="15" spans="1:14" ht="30" x14ac:dyDescent="0.25">
      <c r="A15" s="3">
        <v>45705</v>
      </c>
      <c r="B15" s="27"/>
      <c r="C15" s="5" t="s">
        <v>21</v>
      </c>
      <c r="D15" s="28" t="s">
        <v>43</v>
      </c>
      <c r="E15" s="20" t="s">
        <v>44</v>
      </c>
      <c r="F15" s="5" t="s">
        <v>40</v>
      </c>
      <c r="G15" s="7" t="s">
        <v>45</v>
      </c>
      <c r="H15" s="17" t="s">
        <v>46</v>
      </c>
      <c r="I15" s="29">
        <v>0.45833333333333331</v>
      </c>
      <c r="J15" s="29">
        <v>0.75</v>
      </c>
      <c r="K15" s="23">
        <f t="shared" si="2"/>
        <v>0.29166666666666669</v>
      </c>
      <c r="L15" s="10">
        <v>16885</v>
      </c>
      <c r="M15" s="30">
        <v>17045</v>
      </c>
      <c r="N15" s="12">
        <f t="shared" si="1"/>
        <v>160</v>
      </c>
    </row>
    <row r="16" spans="1:14" s="25" customFormat="1" ht="45" x14ac:dyDescent="0.25">
      <c r="A16" s="3">
        <v>45706</v>
      </c>
      <c r="B16" s="19"/>
      <c r="C16" s="5" t="s">
        <v>21</v>
      </c>
      <c r="D16" s="5" t="s">
        <v>47</v>
      </c>
      <c r="E16" s="64" t="s">
        <v>48</v>
      </c>
      <c r="F16" s="15" t="s">
        <v>33</v>
      </c>
      <c r="G16" s="16" t="s">
        <v>49</v>
      </c>
      <c r="H16" s="17" t="s">
        <v>50</v>
      </c>
      <c r="I16" s="22">
        <v>0.5625</v>
      </c>
      <c r="J16" s="22">
        <v>0.81944444444444442</v>
      </c>
      <c r="K16" s="23">
        <f t="shared" si="2"/>
        <v>0.25694444444444442</v>
      </c>
      <c r="L16" s="10">
        <v>17045</v>
      </c>
      <c r="M16" s="24">
        <v>17105</v>
      </c>
      <c r="N16" s="12">
        <f t="shared" si="1"/>
        <v>60</v>
      </c>
    </row>
    <row r="17" spans="1:14" x14ac:dyDescent="0.25">
      <c r="A17" s="3">
        <v>45707</v>
      </c>
      <c r="B17" s="27"/>
      <c r="C17" s="5" t="s">
        <v>21</v>
      </c>
      <c r="D17" s="5" t="s">
        <v>21</v>
      </c>
      <c r="E17" s="20" t="s">
        <v>51</v>
      </c>
      <c r="F17" s="5" t="s">
        <v>52</v>
      </c>
      <c r="G17" s="21" t="s">
        <v>53</v>
      </c>
      <c r="H17" s="28" t="s">
        <v>54</v>
      </c>
      <c r="I17" s="29">
        <v>0.41666666666666669</v>
      </c>
      <c r="J17" s="29">
        <v>0.625</v>
      </c>
      <c r="K17" s="23">
        <f t="shared" si="2"/>
        <v>0.20833333333333331</v>
      </c>
      <c r="L17" s="10">
        <v>17105</v>
      </c>
      <c r="M17" s="30">
        <v>17111</v>
      </c>
      <c r="N17" s="12">
        <f t="shared" si="1"/>
        <v>6</v>
      </c>
    </row>
    <row r="18" spans="1:14" ht="45" x14ac:dyDescent="0.25">
      <c r="A18" s="3">
        <v>45708</v>
      </c>
      <c r="B18" s="27"/>
      <c r="C18" s="5" t="s">
        <v>21</v>
      </c>
      <c r="D18" s="5" t="s">
        <v>55</v>
      </c>
      <c r="E18" s="64" t="s">
        <v>56</v>
      </c>
      <c r="F18" s="15" t="s">
        <v>33</v>
      </c>
      <c r="G18" s="21" t="s">
        <v>57</v>
      </c>
      <c r="H18" s="17" t="s">
        <v>58</v>
      </c>
      <c r="I18" s="29">
        <v>0.41666666666666669</v>
      </c>
      <c r="J18" s="29">
        <v>0.52083333333333337</v>
      </c>
      <c r="K18" s="23">
        <f t="shared" si="2"/>
        <v>0.10416666666666669</v>
      </c>
      <c r="L18" s="10">
        <v>17111</v>
      </c>
      <c r="M18" s="30">
        <v>17170</v>
      </c>
      <c r="N18" s="12">
        <f t="shared" si="1"/>
        <v>59</v>
      </c>
    </row>
    <row r="19" spans="1:14" ht="30" x14ac:dyDescent="0.25">
      <c r="A19" s="3">
        <v>45709</v>
      </c>
      <c r="B19" s="27"/>
      <c r="C19" s="5" t="s">
        <v>21</v>
      </c>
      <c r="D19" s="5" t="s">
        <v>43</v>
      </c>
      <c r="E19" s="20" t="s">
        <v>44</v>
      </c>
      <c r="F19" s="5" t="s">
        <v>40</v>
      </c>
      <c r="G19" s="7" t="s">
        <v>45</v>
      </c>
      <c r="H19" s="17" t="s">
        <v>59</v>
      </c>
      <c r="I19" s="29">
        <v>0.625</v>
      </c>
      <c r="J19" s="29">
        <v>0.78472222222222221</v>
      </c>
      <c r="K19" s="23">
        <f t="shared" si="2"/>
        <v>0.15972222222222221</v>
      </c>
      <c r="L19" s="10">
        <v>17170</v>
      </c>
      <c r="M19" s="30">
        <v>17330</v>
      </c>
      <c r="N19" s="12">
        <f t="shared" si="1"/>
        <v>160</v>
      </c>
    </row>
    <row r="20" spans="1:14" ht="105" x14ac:dyDescent="0.25">
      <c r="A20" s="3">
        <v>45712</v>
      </c>
      <c r="B20" s="19"/>
      <c r="C20" s="5" t="s">
        <v>21</v>
      </c>
      <c r="D20" s="5" t="s">
        <v>60</v>
      </c>
      <c r="E20" s="14" t="s">
        <v>61</v>
      </c>
      <c r="F20" s="15" t="s">
        <v>33</v>
      </c>
      <c r="G20" s="7" t="s">
        <v>63</v>
      </c>
      <c r="H20" s="65" t="s">
        <v>62</v>
      </c>
      <c r="I20" s="22">
        <v>0.5625</v>
      </c>
      <c r="J20" s="22">
        <v>0.6875</v>
      </c>
      <c r="K20" s="23">
        <f t="shared" si="2"/>
        <v>0.125</v>
      </c>
      <c r="L20" s="10">
        <v>17330</v>
      </c>
      <c r="M20" s="24">
        <v>17365</v>
      </c>
      <c r="N20" s="12">
        <f t="shared" si="1"/>
        <v>35</v>
      </c>
    </row>
    <row r="21" spans="1:14" s="25" customFormat="1" ht="45" x14ac:dyDescent="0.25">
      <c r="A21" s="3">
        <v>45713</v>
      </c>
      <c r="B21" s="19"/>
      <c r="C21" s="5" t="s">
        <v>21</v>
      </c>
      <c r="D21" s="5" t="s">
        <v>55</v>
      </c>
      <c r="E21" s="64" t="s">
        <v>56</v>
      </c>
      <c r="F21" s="15" t="s">
        <v>33</v>
      </c>
      <c r="G21" s="21" t="s">
        <v>57</v>
      </c>
      <c r="H21" s="5" t="s">
        <v>64</v>
      </c>
      <c r="I21" s="22">
        <v>0.64583333333333337</v>
      </c>
      <c r="J21" s="22">
        <v>0.70833333333333337</v>
      </c>
      <c r="K21" s="23">
        <f t="shared" si="2"/>
        <v>6.25E-2</v>
      </c>
      <c r="L21" s="10">
        <v>17365</v>
      </c>
      <c r="M21" s="24">
        <v>17400</v>
      </c>
      <c r="N21" s="12">
        <f>M21-L21</f>
        <v>35</v>
      </c>
    </row>
    <row r="22" spans="1:14" x14ac:dyDescent="0.25">
      <c r="A22" s="3">
        <v>45714</v>
      </c>
      <c r="B22" s="27"/>
      <c r="C22" s="5" t="s">
        <v>21</v>
      </c>
      <c r="D22" s="5" t="s">
        <v>21</v>
      </c>
      <c r="E22" s="20" t="s">
        <v>51</v>
      </c>
      <c r="F22" s="5" t="s">
        <v>52</v>
      </c>
      <c r="G22" s="59" t="s">
        <v>65</v>
      </c>
      <c r="H22" s="17" t="s">
        <v>66</v>
      </c>
      <c r="I22" s="29">
        <v>0.41666666666666669</v>
      </c>
      <c r="J22" s="29">
        <v>0.60416666666666663</v>
      </c>
      <c r="K22" s="23">
        <f t="shared" si="2"/>
        <v>0.18749999999999994</v>
      </c>
      <c r="L22" s="10">
        <v>17400</v>
      </c>
      <c r="M22" s="30">
        <v>17402</v>
      </c>
      <c r="N22" s="12">
        <f t="shared" ref="N22:N85" si="3">M22-L22</f>
        <v>2</v>
      </c>
    </row>
    <row r="23" spans="1:14" ht="60" x14ac:dyDescent="0.25">
      <c r="A23" s="3">
        <v>45715</v>
      </c>
      <c r="B23" s="27"/>
      <c r="C23" s="5" t="s">
        <v>21</v>
      </c>
      <c r="D23" s="5" t="s">
        <v>60</v>
      </c>
      <c r="E23" s="14" t="s">
        <v>61</v>
      </c>
      <c r="F23" s="15" t="s">
        <v>33</v>
      </c>
      <c r="G23" s="16" t="s">
        <v>67</v>
      </c>
      <c r="H23" s="17" t="s">
        <v>68</v>
      </c>
      <c r="I23" s="29">
        <v>0.29166666666666669</v>
      </c>
      <c r="J23" s="29">
        <v>0.75</v>
      </c>
      <c r="K23" s="23">
        <f t="shared" si="2"/>
        <v>0.45833333333333331</v>
      </c>
      <c r="L23" s="10">
        <v>17402</v>
      </c>
      <c r="M23" s="30">
        <v>17460</v>
      </c>
      <c r="N23" s="12">
        <f t="shared" si="3"/>
        <v>58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0"/>
      <c r="F31" s="15"/>
      <c r="G31" s="14"/>
      <c r="H31" s="5"/>
      <c r="I31" s="22"/>
      <c r="J31" s="22"/>
      <c r="K31" s="61" t="str">
        <f t="shared" si="2"/>
        <v/>
      </c>
      <c r="L31" s="62"/>
      <c r="M31" s="24"/>
      <c r="N31" s="63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C16:D16 D27:D29 D33:D38 D17:D23 D25 D10:D14 C10:C15 C17:C30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4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2025-03-31T17:48:11Z</cp:lastPrinted>
  <dcterms:created xsi:type="dcterms:W3CDTF">2023-09-21T15:51:37Z</dcterms:created>
  <dcterms:modified xsi:type="dcterms:W3CDTF">2025-07-07T19:05:20Z</dcterms:modified>
</cp:coreProperties>
</file>