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Y:\RODRIGO\2025 SAIDAS\FEVEREIRO\"/>
    </mc:Choice>
  </mc:AlternateContent>
  <xr:revisionPtr revIDLastSave="0" documentId="13_ncr:1_{1C331926-989D-462D-93E4-A9FF0DE915CF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1" l="1"/>
  <c r="K24" i="1"/>
  <c r="K14" i="1"/>
  <c r="N10" i="1"/>
  <c r="N11" i="1"/>
  <c r="K10" i="1"/>
  <c r="K11" i="1"/>
  <c r="K12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N284" i="1"/>
  <c r="L284" i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N276" i="1"/>
  <c r="L276" i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N204" i="1"/>
  <c r="L204" i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N188" i="1"/>
  <c r="L188" i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N156" i="1"/>
  <c r="L156" i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N116" i="1"/>
  <c r="L116" i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N108" i="1"/>
  <c r="L108" i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N76" i="1"/>
  <c r="L76" i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N13" i="1"/>
  <c r="K13" i="1"/>
  <c r="N12" i="1"/>
</calcChain>
</file>

<file path=xl/sharedStrings.xml><?xml version="1.0" encoding="utf-8"?>
<sst xmlns="http://schemas.openxmlformats.org/spreadsheetml/2006/main" count="141" uniqueCount="91">
  <si>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</si>
  <si>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</si>
  <si>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</si>
  <si>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</si>
  <si>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</si>
  <si>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</si>
  <si>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</si>
  <si>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</si>
  <si>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</si>
  <si>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</si>
  <si>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</si>
  <si>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</si>
  <si>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</si>
  <si>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</si>
  <si>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</si>
  <si>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</si>
  <si>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</si>
  <si>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</si>
  <si>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</si>
  <si>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</si>
  <si>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WV/JETTA</t>
  </si>
  <si>
    <t>Luiz Henrinque Nunes</t>
  </si>
  <si>
    <t xml:space="preserve">Vanessa </t>
  </si>
  <si>
    <t>Boqueirão</t>
  </si>
  <si>
    <t>Cartorio de Registro de Imoveis</t>
  </si>
  <si>
    <t>Buscar documentação de registro de imoveis matricula: 241463</t>
  </si>
  <si>
    <t>Emerson Camargo</t>
  </si>
  <si>
    <t>GAB.19</t>
  </si>
  <si>
    <t>Nova Mirim</t>
  </si>
  <si>
    <t>Entrega de oficio n°04/2025 na secretaria de urbanismo, visista a secretaria de transito</t>
  </si>
  <si>
    <t>Secretaria de Transito/ Urbanismo</t>
  </si>
  <si>
    <t>Rafael Valerio</t>
  </si>
  <si>
    <t>Prefeitura Municipal De Praia Grande</t>
  </si>
  <si>
    <t>Marcelo Cabral Chuva</t>
  </si>
  <si>
    <t>Departamento Financeiro</t>
  </si>
  <si>
    <t>Departamento de Serviços (Transporte)</t>
  </si>
  <si>
    <t>Abastecimento do Veiculo Oficial</t>
  </si>
  <si>
    <t>Posto de Combustivel</t>
  </si>
  <si>
    <t>David Itiuba Junior</t>
  </si>
  <si>
    <t>Anderson Martins</t>
  </si>
  <si>
    <t>GAB.17</t>
  </si>
  <si>
    <t>São Paulo</t>
  </si>
  <si>
    <t>Prefeitura de São Bernado</t>
  </si>
  <si>
    <t>Reunião para tratar de possivel cooperação entre cidades por meio de consorcios metropolitonas com o objetives de cobrar o governo do estado e melhorias na mobilidade urbana entre o ABC e o litoral</t>
  </si>
  <si>
    <t>Andre Ribeiro Matias</t>
  </si>
  <si>
    <t>GAB.02</t>
  </si>
  <si>
    <t>Reunião na SEURB, Afim de cobrar andamento de obras publicas</t>
  </si>
  <si>
    <t>Felipe Simão Gomes</t>
  </si>
  <si>
    <t>Sitio do Campo</t>
  </si>
  <si>
    <t>Litoral Plaza Shopping</t>
  </si>
  <si>
    <t>Aquisição de garrafas termicas para copa</t>
  </si>
  <si>
    <t>Praia Grande</t>
  </si>
  <si>
    <t>USAFA's/SESAP</t>
  </si>
  <si>
    <t>Visita de fiscalização nas USAFAS da cidade: Boqueirão, Forte, e Tupi; -Reunião SESAP com a Subscretaria atenção basica</t>
  </si>
  <si>
    <t>Paulo Bingre Lazzaro</t>
  </si>
  <si>
    <t>Secretario Geral administrativo</t>
  </si>
  <si>
    <t>Segio Roberto Bonini Marinho</t>
  </si>
  <si>
    <t>Lucas de Oliveira Santos</t>
  </si>
  <si>
    <t>Transportar o vereador para o aeroporto de congonhas, participara da UVB.</t>
  </si>
  <si>
    <t>Paula acrvalho Bareiro Anstacio</t>
  </si>
  <si>
    <t>GAB.05</t>
  </si>
  <si>
    <t>Santos</t>
  </si>
  <si>
    <t>Av.Amador Bueno,333 -A Tribuna</t>
  </si>
  <si>
    <t>Eleição presidência do conselho de desenvolvimento da Baixada Santista (Condesp)</t>
  </si>
  <si>
    <t>Marcos Roberto Macedo</t>
  </si>
  <si>
    <t>Lava rapido</t>
  </si>
  <si>
    <t>Limpeza do Veiculo Oficial</t>
  </si>
  <si>
    <t xml:space="preserve">Departamento de Serviços </t>
  </si>
  <si>
    <t>Jardim Gloria</t>
  </si>
  <si>
    <t>OBRAMAX</t>
  </si>
  <si>
    <t>Compra de porta na OBRAMAX para o gabinete</t>
  </si>
  <si>
    <t>Aeroporto de Congonhas</t>
  </si>
  <si>
    <t>Aeroporto de Congonhas/ Guarulhos</t>
  </si>
  <si>
    <t>Buscar Vereador Anderson Martins volta do congresso UVB; Gostaria de justificar minha ausência/atraso. Fui buscar o vereador Anderson Martins no aeroporto de Congonhas, mas, ao chegar, fui informado de que seu voo havia sido alterado para o aeroporto de Guarulhos. Diante disso, precisei me deslocar rapidamente de Congonhas para Guarulhos para cumprir com a tarefa.</t>
  </si>
  <si>
    <t>Paulo Monteiro</t>
  </si>
  <si>
    <t>GAB.23</t>
  </si>
  <si>
    <t>ALESP</t>
  </si>
  <si>
    <t>Sessão solene de lançamento da frente paralamentar em defesa da União Brasil e Israel e suas soberanias</t>
  </si>
  <si>
    <t>Fredes Mendoça da Silva</t>
  </si>
  <si>
    <t>GAB.13</t>
  </si>
  <si>
    <t>Caiçara, Jd Real, Jd. Solemar</t>
  </si>
  <si>
    <t>Fiscalização Serviços de manuteção urbana nos bairros</t>
  </si>
  <si>
    <t>Reunião com Sec. Governo tratar de melhorias para o municipio</t>
  </si>
  <si>
    <t>Mongagua</t>
  </si>
  <si>
    <t>Câmara Municipal de Mongagua</t>
  </si>
  <si>
    <t>Conhecer sistema de processos da Câmara Municipal</t>
  </si>
  <si>
    <t>Durval da Silva Guimaraes</t>
  </si>
  <si>
    <t>Departamento de Serviços (Zeladoria)</t>
  </si>
  <si>
    <t>Gulhermina/ Tupy</t>
  </si>
  <si>
    <t>OBRAMAX MADEFERRO</t>
  </si>
  <si>
    <t>Aquição de porta p/ o gabinete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</si>
</sst>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3"/>
  <sheetViews>
    <sheetView tabSelected="1" workbookViewId="0">
      <selection activeCell="N29" sqref="A1:N2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19</v>
      </c>
      <c r="B6" s="82"/>
      <c r="C6" s="83"/>
      <c r="D6" s="84" t="s">
        <v>20</v>
      </c>
      <c r="E6" s="85"/>
      <c r="F6" s="85"/>
      <c r="G6" s="85"/>
      <c r="H6" s="85"/>
      <c r="I6" s="86"/>
      <c r="L6" s="87">
        <v>49407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45691</v>
      </c>
      <c r="B10" s="4"/>
      <c r="C10" s="5" t="s">
        <v>21</v>
      </c>
      <c r="D10" s="5" t="s">
        <v>22</v>
      </c>
      <c r="E10" s="6" t="s">
        <v>34</v>
      </c>
      <c r="F10" s="5" t="s">
        <v>23</v>
      </c>
      <c r="G10" s="7" t="s">
        <v>24</v>
      </c>
      <c r="H10" s="5" t="s">
        <v>25</v>
      </c>
      <c r="I10" s="8">
        <v>0.66666666666666663</v>
      </c>
      <c r="J10" s="8">
        <v>0.70138888888888884</v>
      </c>
      <c r="K10" s="23">
        <f t="shared" ref="K10:K12" si="0">IF(I10="","",IF(J10="","",J10-I10))</f>
        <v>3.472222222222221E-2</v>
      </c>
      <c r="L10" s="10">
        <v>49407</v>
      </c>
      <c r="M10" s="11">
        <v>49410</v>
      </c>
      <c r="N10" s="12">
        <f t="shared" ref="N10:N20" si="1">M10-L10</f>
        <v>3</v>
      </c>
    </row>
    <row r="11" spans="1:14" s="13" customFormat="1" ht="30" x14ac:dyDescent="0.25">
      <c r="A11" s="3">
        <v>45693</v>
      </c>
      <c r="B11" s="4"/>
      <c r="C11" s="5" t="s">
        <v>26</v>
      </c>
      <c r="D11" s="5" t="s">
        <v>26</v>
      </c>
      <c r="E11" s="14" t="s">
        <v>27</v>
      </c>
      <c r="F11" s="15" t="s">
        <v>28</v>
      </c>
      <c r="G11" s="16" t="s">
        <v>30</v>
      </c>
      <c r="H11" s="17" t="s">
        <v>29</v>
      </c>
      <c r="I11" s="8">
        <v>0.4375</v>
      </c>
      <c r="J11" s="8">
        <v>0.70625000000000004</v>
      </c>
      <c r="K11" s="23">
        <f t="shared" si="0"/>
        <v>0.26875000000000004</v>
      </c>
      <c r="L11" s="10">
        <v>49410</v>
      </c>
      <c r="M11" s="11">
        <v>49433</v>
      </c>
      <c r="N11" s="12">
        <f t="shared" si="1"/>
        <v>23</v>
      </c>
    </row>
    <row r="12" spans="1:14" s="25" customFormat="1" ht="30" x14ac:dyDescent="0.25">
      <c r="A12" s="3">
        <v>45693</v>
      </c>
      <c r="B12" s="19"/>
      <c r="C12" s="5" t="s">
        <v>31</v>
      </c>
      <c r="D12" s="5" t="s">
        <v>31</v>
      </c>
      <c r="E12" s="14" t="s">
        <v>27</v>
      </c>
      <c r="F12" s="15" t="s">
        <v>28</v>
      </c>
      <c r="G12" s="7" t="s">
        <v>32</v>
      </c>
      <c r="H12" s="5" t="s">
        <v>82</v>
      </c>
      <c r="I12" s="22">
        <v>0.45833333333333331</v>
      </c>
      <c r="J12" s="22">
        <v>0.70833333333333337</v>
      </c>
      <c r="K12" s="23">
        <f t="shared" si="0"/>
        <v>0.25000000000000006</v>
      </c>
      <c r="L12" s="10">
        <v>49433</v>
      </c>
      <c r="M12" s="24">
        <v>49467</v>
      </c>
      <c r="N12" s="12">
        <f t="shared" si="1"/>
        <v>34</v>
      </c>
    </row>
    <row r="13" spans="1:14" s="25" customFormat="1" x14ac:dyDescent="0.25">
      <c r="A13" s="3">
        <v>45694</v>
      </c>
      <c r="B13" s="19"/>
      <c r="C13" s="5" t="s">
        <v>33</v>
      </c>
      <c r="D13" s="5" t="s">
        <v>33</v>
      </c>
      <c r="E13" s="20" t="s">
        <v>35</v>
      </c>
      <c r="F13" s="5" t="s">
        <v>23</v>
      </c>
      <c r="G13" s="7" t="s">
        <v>37</v>
      </c>
      <c r="H13" s="5" t="s">
        <v>36</v>
      </c>
      <c r="I13" s="22">
        <v>0.66666666666666663</v>
      </c>
      <c r="J13" s="22">
        <v>0.68402777777777779</v>
      </c>
      <c r="K13" s="23">
        <f t="shared" ref="K13:K78" si="2">IF(I13="","",IF(J13="","",J13-I13))</f>
        <v>1.736111111111116E-2</v>
      </c>
      <c r="L13" s="10">
        <v>49467</v>
      </c>
      <c r="M13" s="24">
        <v>49470</v>
      </c>
      <c r="N13" s="12">
        <f t="shared" si="1"/>
        <v>3</v>
      </c>
    </row>
    <row r="14" spans="1:14" s="25" customFormat="1" ht="75" x14ac:dyDescent="0.25">
      <c r="A14" s="3">
        <v>45695</v>
      </c>
      <c r="B14" s="19"/>
      <c r="C14" s="5" t="s">
        <v>38</v>
      </c>
      <c r="D14" s="5" t="s">
        <v>39</v>
      </c>
      <c r="E14" s="6" t="s">
        <v>40</v>
      </c>
      <c r="F14" s="15" t="s">
        <v>41</v>
      </c>
      <c r="G14" s="21" t="s">
        <v>42</v>
      </c>
      <c r="H14" s="5" t="s">
        <v>43</v>
      </c>
      <c r="I14" s="22">
        <v>0.33333333333333331</v>
      </c>
      <c r="J14" s="22">
        <v>0.72222222222222221</v>
      </c>
      <c r="K14" s="23">
        <f t="shared" si="2"/>
        <v>0.3888888888888889</v>
      </c>
      <c r="L14" s="10">
        <v>49470</v>
      </c>
      <c r="M14" s="24">
        <v>49661</v>
      </c>
      <c r="N14" s="12">
        <f t="shared" si="1"/>
        <v>191</v>
      </c>
    </row>
    <row r="15" spans="1:14" ht="30" x14ac:dyDescent="0.25">
      <c r="A15" s="3">
        <v>45698</v>
      </c>
      <c r="B15" s="27"/>
      <c r="C15" s="5" t="s">
        <v>33</v>
      </c>
      <c r="D15" s="5" t="s">
        <v>44</v>
      </c>
      <c r="E15" s="20" t="s">
        <v>45</v>
      </c>
      <c r="F15" s="5" t="s">
        <v>28</v>
      </c>
      <c r="G15" s="7" t="s">
        <v>32</v>
      </c>
      <c r="H15" s="17" t="s">
        <v>46</v>
      </c>
      <c r="I15" s="29">
        <v>0.58333333333333337</v>
      </c>
      <c r="J15" s="29">
        <v>0.61805555555555558</v>
      </c>
      <c r="K15" s="23">
        <f t="shared" si="2"/>
        <v>3.472222222222221E-2</v>
      </c>
      <c r="L15" s="10">
        <v>49661</v>
      </c>
      <c r="M15" s="30">
        <v>49683</v>
      </c>
      <c r="N15" s="12">
        <f t="shared" si="1"/>
        <v>22</v>
      </c>
    </row>
    <row r="16" spans="1:14" s="25" customFormat="1" x14ac:dyDescent="0.25">
      <c r="A16" s="3">
        <v>45698</v>
      </c>
      <c r="B16" s="19"/>
      <c r="C16" s="5" t="s">
        <v>47</v>
      </c>
      <c r="D16" s="5" t="s">
        <v>47</v>
      </c>
      <c r="E16" s="20" t="s">
        <v>35</v>
      </c>
      <c r="F16" s="15" t="s">
        <v>48</v>
      </c>
      <c r="G16" s="16" t="s">
        <v>49</v>
      </c>
      <c r="H16" s="17" t="s">
        <v>50</v>
      </c>
      <c r="I16" s="22">
        <v>0.61805555555555558</v>
      </c>
      <c r="J16" s="22">
        <v>0.66666666666666663</v>
      </c>
      <c r="K16" s="23">
        <f t="shared" si="2"/>
        <v>4.8611111111111049E-2</v>
      </c>
      <c r="L16" s="10">
        <v>49683</v>
      </c>
      <c r="M16" s="24">
        <v>49690</v>
      </c>
      <c r="N16" s="12">
        <f t="shared" si="1"/>
        <v>7</v>
      </c>
    </row>
    <row r="17" spans="1:14" ht="45" x14ac:dyDescent="0.25">
      <c r="A17" s="3">
        <v>45700</v>
      </c>
      <c r="B17" s="27"/>
      <c r="C17" s="5" t="s">
        <v>31</v>
      </c>
      <c r="D17" s="5" t="s">
        <v>31</v>
      </c>
      <c r="E17" s="20" t="s">
        <v>27</v>
      </c>
      <c r="F17" s="5" t="s">
        <v>51</v>
      </c>
      <c r="G17" s="21" t="s">
        <v>52</v>
      </c>
      <c r="H17" s="17" t="s">
        <v>53</v>
      </c>
      <c r="I17" s="29">
        <v>0.375</v>
      </c>
      <c r="J17" s="29">
        <v>0.6645833333333333</v>
      </c>
      <c r="K17" s="23">
        <f t="shared" si="2"/>
        <v>0.2895833333333333</v>
      </c>
      <c r="L17" s="10">
        <v>49690</v>
      </c>
      <c r="M17" s="30">
        <v>49734</v>
      </c>
      <c r="N17" s="12">
        <f t="shared" si="1"/>
        <v>44</v>
      </c>
    </row>
    <row r="18" spans="1:14" ht="30" x14ac:dyDescent="0.25">
      <c r="A18" s="3">
        <v>45701</v>
      </c>
      <c r="B18" s="27"/>
      <c r="C18" s="5" t="s">
        <v>54</v>
      </c>
      <c r="D18" s="5" t="s">
        <v>54</v>
      </c>
      <c r="E18" s="14" t="s">
        <v>55</v>
      </c>
      <c r="F18" s="15" t="s">
        <v>83</v>
      </c>
      <c r="G18" s="21" t="s">
        <v>84</v>
      </c>
      <c r="H18" s="5" t="s">
        <v>85</v>
      </c>
      <c r="I18" s="29">
        <v>0.42708333333333331</v>
      </c>
      <c r="J18" s="29">
        <v>0.5</v>
      </c>
      <c r="K18" s="23">
        <f t="shared" si="2"/>
        <v>7.2916666666666685E-2</v>
      </c>
      <c r="L18" s="10">
        <v>49734</v>
      </c>
      <c r="M18" s="30">
        <v>49774</v>
      </c>
      <c r="N18" s="12">
        <f t="shared" si="1"/>
        <v>40</v>
      </c>
    </row>
    <row r="19" spans="1:14" x14ac:dyDescent="0.25">
      <c r="A19" s="3">
        <v>45705</v>
      </c>
      <c r="B19" s="27"/>
      <c r="C19" s="5" t="s">
        <v>56</v>
      </c>
      <c r="D19" s="5" t="s">
        <v>56</v>
      </c>
      <c r="E19" s="20" t="s">
        <v>35</v>
      </c>
      <c r="F19" s="15" t="s">
        <v>23</v>
      </c>
      <c r="G19" s="7" t="s">
        <v>37</v>
      </c>
      <c r="H19" s="17" t="s">
        <v>36</v>
      </c>
      <c r="I19" s="29">
        <v>0.41666666666666669</v>
      </c>
      <c r="J19" s="29">
        <v>0.44097222222222221</v>
      </c>
      <c r="K19" s="23">
        <f t="shared" si="2"/>
        <v>2.4305555555555525E-2</v>
      </c>
      <c r="L19" s="10">
        <v>49774</v>
      </c>
      <c r="M19" s="30">
        <v>49776</v>
      </c>
      <c r="N19" s="12">
        <f t="shared" si="1"/>
        <v>2</v>
      </c>
    </row>
    <row r="20" spans="1:14" ht="30" x14ac:dyDescent="0.25">
      <c r="A20" s="18">
        <v>45705</v>
      </c>
      <c r="B20" s="19"/>
      <c r="C20" s="5" t="s">
        <v>57</v>
      </c>
      <c r="D20" s="5" t="s">
        <v>39</v>
      </c>
      <c r="E20" s="14" t="s">
        <v>40</v>
      </c>
      <c r="F20" s="15" t="s">
        <v>41</v>
      </c>
      <c r="G20" s="21" t="s">
        <v>71</v>
      </c>
      <c r="H20" s="5" t="s">
        <v>58</v>
      </c>
      <c r="I20" s="22">
        <v>0.47916666666666669</v>
      </c>
      <c r="J20" s="22">
        <v>0.58333333333333337</v>
      </c>
      <c r="K20" s="23">
        <f t="shared" si="2"/>
        <v>0.10416666666666669</v>
      </c>
      <c r="L20" s="10">
        <v>49776</v>
      </c>
      <c r="M20" s="24">
        <v>49916</v>
      </c>
      <c r="N20" s="12">
        <f t="shared" si="1"/>
        <v>140</v>
      </c>
    </row>
    <row r="21" spans="1:14" s="25" customFormat="1" ht="45" x14ac:dyDescent="0.25">
      <c r="A21" s="18">
        <v>45706</v>
      </c>
      <c r="B21" s="19"/>
      <c r="C21" s="5" t="s">
        <v>64</v>
      </c>
      <c r="D21" s="5" t="s">
        <v>59</v>
      </c>
      <c r="E21" s="20" t="s">
        <v>60</v>
      </c>
      <c r="F21" s="15" t="s">
        <v>61</v>
      </c>
      <c r="G21" s="21" t="s">
        <v>62</v>
      </c>
      <c r="H21" s="5" t="s">
        <v>63</v>
      </c>
      <c r="I21" s="22">
        <v>0.5625</v>
      </c>
      <c r="J21" s="22">
        <v>0.79166666666666663</v>
      </c>
      <c r="K21" s="23">
        <f t="shared" si="2"/>
        <v>0.22916666666666663</v>
      </c>
      <c r="L21" s="10">
        <v>49916</v>
      </c>
      <c r="M21" s="24">
        <v>49966</v>
      </c>
      <c r="N21" s="12">
        <f>M21-L21</f>
        <v>50</v>
      </c>
    </row>
    <row r="22" spans="1:14" x14ac:dyDescent="0.25">
      <c r="A22" s="18">
        <v>45707</v>
      </c>
      <c r="B22" s="27"/>
      <c r="C22" s="5" t="s">
        <v>33</v>
      </c>
      <c r="D22" s="5" t="s">
        <v>33</v>
      </c>
      <c r="E22" s="20" t="s">
        <v>35</v>
      </c>
      <c r="F22" s="5" t="s">
        <v>23</v>
      </c>
      <c r="G22" s="59" t="s">
        <v>65</v>
      </c>
      <c r="H22" s="17" t="s">
        <v>66</v>
      </c>
      <c r="I22" s="29">
        <v>0.375</v>
      </c>
      <c r="J22" s="29">
        <v>0.5</v>
      </c>
      <c r="K22" s="23">
        <f t="shared" si="2"/>
        <v>0.125</v>
      </c>
      <c r="L22" s="10">
        <v>49966</v>
      </c>
      <c r="M22" s="30">
        <v>49968</v>
      </c>
      <c r="N22" s="12">
        <f t="shared" ref="N22:N86" si="3">M22-L22</f>
        <v>2</v>
      </c>
    </row>
    <row r="23" spans="1:14" x14ac:dyDescent="0.25">
      <c r="A23" s="18">
        <v>45707</v>
      </c>
      <c r="B23" s="27"/>
      <c r="C23" s="5" t="s">
        <v>47</v>
      </c>
      <c r="D23" s="5" t="s">
        <v>47</v>
      </c>
      <c r="E23" s="20" t="s">
        <v>67</v>
      </c>
      <c r="F23" s="15" t="s">
        <v>68</v>
      </c>
      <c r="G23" s="16" t="s">
        <v>69</v>
      </c>
      <c r="H23" s="17" t="s">
        <v>70</v>
      </c>
      <c r="I23" s="29">
        <v>0.70138888888888884</v>
      </c>
      <c r="J23" s="29">
        <v>0.72222222222222221</v>
      </c>
      <c r="K23" s="23">
        <f t="shared" si="2"/>
        <v>2.083333333333337E-2</v>
      </c>
      <c r="L23" s="10">
        <v>49968</v>
      </c>
      <c r="M23" s="30">
        <v>49975</v>
      </c>
      <c r="N23" s="12">
        <f t="shared" si="3"/>
        <v>7</v>
      </c>
    </row>
    <row r="24" spans="1:14" x14ac:dyDescent="0.25">
      <c r="A24" s="18">
        <v>45708</v>
      </c>
      <c r="B24" s="27"/>
      <c r="C24" s="5" t="s">
        <v>33</v>
      </c>
      <c r="D24" s="5" t="s">
        <v>86</v>
      </c>
      <c r="E24" s="20" t="s">
        <v>87</v>
      </c>
      <c r="F24" s="15" t="s">
        <v>88</v>
      </c>
      <c r="G24" s="16" t="s">
        <v>89</v>
      </c>
      <c r="H24" s="17" t="s">
        <v>90</v>
      </c>
      <c r="I24" s="29">
        <v>0.39583333333333331</v>
      </c>
      <c r="J24" s="29">
        <v>0.4826388888888889</v>
      </c>
      <c r="K24" s="23">
        <f t="shared" si="2"/>
        <v>8.680555555555558E-2</v>
      </c>
      <c r="L24" s="10">
        <v>49975</v>
      </c>
      <c r="M24" s="30">
        <v>49995</v>
      </c>
      <c r="N24" s="12">
        <f t="shared" si="3"/>
        <v>20</v>
      </c>
    </row>
    <row r="25" spans="1:14" ht="135" x14ac:dyDescent="0.25">
      <c r="A25" s="18">
        <v>45708</v>
      </c>
      <c r="B25" s="27"/>
      <c r="C25" s="5" t="s">
        <v>57</v>
      </c>
      <c r="D25" s="5" t="s">
        <v>57</v>
      </c>
      <c r="E25" s="20" t="s">
        <v>40</v>
      </c>
      <c r="F25" s="15" t="s">
        <v>41</v>
      </c>
      <c r="G25" s="16" t="s">
        <v>72</v>
      </c>
      <c r="H25" s="17" t="s">
        <v>73</v>
      </c>
      <c r="I25" s="29">
        <v>0.61111111111111116</v>
      </c>
      <c r="J25" s="29">
        <v>0.98611111111111116</v>
      </c>
      <c r="K25" s="23">
        <f t="shared" si="2"/>
        <v>0.375</v>
      </c>
      <c r="L25" s="10">
        <v>49995</v>
      </c>
      <c r="M25" s="30">
        <v>50270</v>
      </c>
      <c r="N25" s="12">
        <f t="shared" si="3"/>
        <v>275</v>
      </c>
    </row>
    <row r="26" spans="1:14" s="25" customFormat="1" x14ac:dyDescent="0.25">
      <c r="A26" s="18">
        <v>45709</v>
      </c>
      <c r="B26" s="19"/>
      <c r="C26" s="5" t="s">
        <v>33</v>
      </c>
      <c r="D26" s="5" t="s">
        <v>33</v>
      </c>
      <c r="E26" s="20" t="s">
        <v>35</v>
      </c>
      <c r="F26" s="5" t="s">
        <v>23</v>
      </c>
      <c r="G26" s="21" t="s">
        <v>37</v>
      </c>
      <c r="H26" s="5" t="s">
        <v>36</v>
      </c>
      <c r="I26" s="22">
        <v>0.4513888888888889</v>
      </c>
      <c r="J26" s="22">
        <v>0.47222222222222221</v>
      </c>
      <c r="K26" s="23">
        <f t="shared" si="2"/>
        <v>2.0833333333333315E-2</v>
      </c>
      <c r="L26" s="10">
        <v>50270</v>
      </c>
      <c r="M26" s="24">
        <v>50282</v>
      </c>
      <c r="N26" s="12">
        <f t="shared" si="3"/>
        <v>12</v>
      </c>
    </row>
    <row r="27" spans="1:14" ht="45" x14ac:dyDescent="0.25">
      <c r="A27" s="18">
        <v>45712</v>
      </c>
      <c r="B27" s="27"/>
      <c r="C27" s="5" t="s">
        <v>74</v>
      </c>
      <c r="D27" s="5" t="s">
        <v>74</v>
      </c>
      <c r="E27" s="20" t="s">
        <v>75</v>
      </c>
      <c r="F27" s="15" t="s">
        <v>41</v>
      </c>
      <c r="G27" s="21" t="s">
        <v>76</v>
      </c>
      <c r="H27" s="17" t="s">
        <v>77</v>
      </c>
      <c r="I27" s="29">
        <v>0.72916666666666663</v>
      </c>
      <c r="J27" s="29">
        <v>0.98958333333333337</v>
      </c>
      <c r="K27" s="23">
        <f t="shared" si="2"/>
        <v>0.26041666666666674</v>
      </c>
      <c r="L27" s="10">
        <v>50281</v>
      </c>
      <c r="M27" s="30">
        <v>50444</v>
      </c>
      <c r="N27" s="12">
        <f t="shared" si="3"/>
        <v>163</v>
      </c>
    </row>
    <row r="28" spans="1:14" s="25" customFormat="1" ht="30" x14ac:dyDescent="0.25">
      <c r="A28" s="18">
        <v>45714</v>
      </c>
      <c r="B28" s="19"/>
      <c r="C28" s="5" t="s">
        <v>78</v>
      </c>
      <c r="D28" s="5" t="s">
        <v>78</v>
      </c>
      <c r="E28" s="6" t="s">
        <v>79</v>
      </c>
      <c r="F28" s="15" t="s">
        <v>51</v>
      </c>
      <c r="G28" s="7" t="s">
        <v>80</v>
      </c>
      <c r="H28" s="5" t="s">
        <v>81</v>
      </c>
      <c r="I28" s="22">
        <v>0.35416666666666669</v>
      </c>
      <c r="J28" s="22">
        <v>0.49305555555555558</v>
      </c>
      <c r="K28" s="23">
        <f t="shared" si="2"/>
        <v>0.1388888888888889</v>
      </c>
      <c r="L28" s="10">
        <v>50444</v>
      </c>
      <c r="M28" s="24">
        <v>50483</v>
      </c>
      <c r="N28" s="12">
        <f t="shared" si="3"/>
        <v>39</v>
      </c>
    </row>
    <row r="29" spans="1:14" x14ac:dyDescent="0.25">
      <c r="A29" s="18">
        <v>45714</v>
      </c>
      <c r="B29" s="27"/>
      <c r="C29" s="5" t="s">
        <v>56</v>
      </c>
      <c r="D29" s="5" t="s">
        <v>56</v>
      </c>
      <c r="E29" s="20" t="s">
        <v>35</v>
      </c>
      <c r="F29" s="15" t="s">
        <v>23</v>
      </c>
      <c r="G29" s="7" t="s">
        <v>65</v>
      </c>
      <c r="H29" s="17" t="s">
        <v>66</v>
      </c>
      <c r="I29" s="29">
        <v>0.60416666666666663</v>
      </c>
      <c r="J29" s="29">
        <v>0.6875</v>
      </c>
      <c r="K29" s="23">
        <f t="shared" si="2"/>
        <v>8.333333333333337E-2</v>
      </c>
      <c r="L29" s="10">
        <v>50483</v>
      </c>
      <c r="M29" s="30">
        <v>50485</v>
      </c>
      <c r="N29" s="12">
        <f t="shared" si="3"/>
        <v>2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2"/>
        <v/>
      </c>
      <c r="L30" s="10"/>
      <c r="M30" s="30"/>
      <c r="N30" s="12">
        <f t="shared" si="3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2"/>
        <v/>
      </c>
      <c r="L31" s="10"/>
      <c r="M31" s="24"/>
      <c r="N31" s="12">
        <f t="shared" si="3"/>
        <v>0</v>
      </c>
    </row>
    <row r="32" spans="1:14" s="25" customFormat="1" x14ac:dyDescent="0.25">
      <c r="A32" s="18"/>
      <c r="B32" s="19"/>
      <c r="C32" s="5"/>
      <c r="D32" s="15"/>
      <c r="E32" s="60"/>
      <c r="F32" s="15"/>
      <c r="G32" s="14"/>
      <c r="H32" s="5"/>
      <c r="I32" s="22"/>
      <c r="J32" s="22"/>
      <c r="K32" s="61" t="str">
        <f t="shared" si="2"/>
        <v/>
      </c>
      <c r="L32" s="62"/>
      <c r="M32" s="24"/>
      <c r="N32" s="63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2"/>
        <v/>
      </c>
      <c r="L57" s="10">
        <f t="shared" ref="L57:L75" si="4">M56</f>
        <v>0</v>
      </c>
      <c r="M57" s="30"/>
      <c r="N57" s="12">
        <f t="shared" si="3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2"/>
        <v/>
      </c>
      <c r="L58" s="10">
        <f t="shared" si="4"/>
        <v>0</v>
      </c>
      <c r="M58" s="24"/>
      <c r="N58" s="12">
        <f t="shared" si="3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2"/>
        <v/>
      </c>
      <c r="L68" s="10">
        <f t="shared" si="4"/>
        <v>0</v>
      </c>
      <c r="M68" s="11"/>
      <c r="N68" s="12">
        <f t="shared" si="3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ref="L76:L139" si="5">M75</f>
        <v>0</v>
      </c>
      <c r="M76" s="30"/>
      <c r="N76" s="12">
        <f t="shared" si="3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ref="N87:N150" si="6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7">M139</f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ref="N151:N214" si="8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7"/>
        <v>0</v>
      </c>
      <c r="M158" s="5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7"/>
        <v>0</v>
      </c>
      <c r="M165" s="5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7"/>
        <v>0</v>
      </c>
      <c r="M184" s="51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7"/>
        <v>0</v>
      </c>
      <c r="M189" s="51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7"/>
        <v>0</v>
      </c>
      <c r="M193" s="51"/>
      <c r="N193" s="12">
        <f t="shared" si="8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7"/>
        <v>0</v>
      </c>
      <c r="M200" s="51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9">M203</f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9"/>
        <v>0</v>
      </c>
      <c r="M208" s="51"/>
      <c r="N208" s="12">
        <f t="shared" si="8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ref="N215:N278" si="10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9"/>
        <v>0</v>
      </c>
      <c r="M219" s="24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9"/>
        <v>0</v>
      </c>
      <c r="M232" s="54"/>
      <c r="N232" s="12">
        <f t="shared" si="10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9"/>
        <v>0</v>
      </c>
      <c r="M236" s="51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9"/>
        <v>0</v>
      </c>
      <c r="M248" s="51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9"/>
        <v>0</v>
      </c>
      <c r="M257" s="51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9"/>
        <v>0</v>
      </c>
      <c r="M263" s="51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1">M267</f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1"/>
        <v>0</v>
      </c>
      <c r="M277" s="30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1"/>
        <v>0</v>
      </c>
      <c r="M278" s="51"/>
      <c r="N278" s="12">
        <f t="shared" si="10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1"/>
        <v>0</v>
      </c>
      <c r="M279" s="30"/>
      <c r="N279" s="12">
        <f t="shared" ref="N279:N342" si="12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1"/>
        <v>0</v>
      </c>
      <c r="M283" s="30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1"/>
        <v>0</v>
      </c>
      <c r="M289" s="30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1"/>
        <v>0</v>
      </c>
      <c r="M296" s="51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1"/>
        <v>0</v>
      </c>
      <c r="M300" s="51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1"/>
        <v>0</v>
      </c>
      <c r="M306" s="51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1"/>
        <v>0</v>
      </c>
      <c r="M308" s="54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1"/>
        <v>0</v>
      </c>
      <c r="M312" s="51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3">M331</f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4">IF(I333="","",IF(J333="","",J333-I333))</f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ref="N343:N356" si="15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ref="N357:N420" si="16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ref="L396:L459" si="17">M395</f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8">IF(I397="","",IF(J397="","",J397-I397))</f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ref="N421:N484" si="19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ref="L460:L493" si="20">M459</f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1">IF(I461="","",IF(J461="","",J461-I461))</f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ref="N485:N493" si="22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D34:D39 D10:D30 C10:C3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2025-07-07T20:41:43Z</cp:lastPrinted>
  <dcterms:created xsi:type="dcterms:W3CDTF">2023-09-21T15:51:37Z</dcterms:created>
  <dcterms:modified xsi:type="dcterms:W3CDTF">2025-07-07T20:44:07Z</dcterms:modified>
</cp:coreProperties>
</file>