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Y:\RODRIGO\2025 SAIDAS\MAIO\"/>
    </mc:Choice>
  </mc:AlternateContent>
  <xr:revisionPtr revIDLastSave="0" documentId="13_ncr:1_{77041167-A3EB-4DC2-A1CF-9D0DE8E710AB}" xr6:coauthVersionLast="47" xr6:coauthVersionMax="47" xr10:uidLastSave="{00000000-0000-0000-0000-000000000000}"/>
  <bookViews>
    <workbookView xWindow="-120" yWindow="-120" windowWidth="19440" windowHeight="1404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N11" i="1"/>
  <c r="K10" i="1"/>
  <c r="K11" i="1"/>
  <c r="K1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N315" i="1"/>
  <c r="L315" i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N283" i="1"/>
  <c r="L283" i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N275" i="1"/>
  <c r="L275" i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N243" i="1"/>
  <c r="L243" i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N235" i="1"/>
  <c r="L235" i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N203" i="1"/>
  <c r="L203" i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N187" i="1"/>
  <c r="L187" i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N155" i="1"/>
  <c r="L155" i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N147" i="1"/>
  <c r="L147" i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N115" i="1"/>
  <c r="L115" i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N107" i="1"/>
  <c r="L107" i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N75" i="1"/>
  <c r="L75" i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<sst xmlns="http://schemas.openxmlformats.org/spreadsheetml/2006/main" count="105" uniqueCount="83">
  <si>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</si>
  <si>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</si>
  <si>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</si>
  <si>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</si>
  <si>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</si>
  <si>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</si>
  <si>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</si>
  <si>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</si>
  <si>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</si>
  <si>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</si>
  <si>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</si>
  <si>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</si>
  <si>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</si>
  <si>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</si>
  <si>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</si>
  <si>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</si>
  <si>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</si>
  <si>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</si>
  <si>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</si>
  <si>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FSQ3841</t>
  </si>
  <si>
    <t>VW/JETTA</t>
  </si>
  <si>
    <t>Clayton Polezzi</t>
  </si>
  <si>
    <t>GAB.12</t>
  </si>
  <si>
    <t>Saõ Paulo</t>
  </si>
  <si>
    <t>ALESP</t>
  </si>
  <si>
    <t>Reunião com Gilberto Kassab, afim de trazer recursos para o municipio</t>
  </si>
  <si>
    <t>Luiz Henrique Nunes Jr</t>
  </si>
  <si>
    <t>Gilberto Euclides Guella Junior/Luiz Henrique Nunes Jr</t>
  </si>
  <si>
    <t>Depto Financeiro (contabilidade)/Depto. De Serviços (Transporte)</t>
  </si>
  <si>
    <t>Nova Mirm/Boqueirão</t>
  </si>
  <si>
    <t>Prefeitura Municipal de Praia Grande/Posto de Combustivel</t>
  </si>
  <si>
    <t>Protocoalr Ofício GPC n° 005/2025 no Gabinete do Prefeito - referente espaço físico para bens inservívesi e ou imprestáveis/Abstecimento do veiculo Oficial</t>
  </si>
  <si>
    <t>Paulo Monteiro</t>
  </si>
  <si>
    <t>GAB.23</t>
  </si>
  <si>
    <t>São Paulo</t>
  </si>
  <si>
    <t>Secretaria Estadual de esporte</t>
  </si>
  <si>
    <t>Reunião com a Secretária de Esportes do Estado de São Paulo- Coronel helena, para tratar de assuntos de interesse de nosso Municipio</t>
  </si>
  <si>
    <t>Diego Alvares da Silva</t>
  </si>
  <si>
    <t>GAB. 01</t>
  </si>
  <si>
    <t>Sambambaia</t>
  </si>
  <si>
    <t>UPA/ ESCOLAS</t>
  </si>
  <si>
    <t>Vistoria no UPA Sambambaia e Escolas Municipais Maria dos Remedios, Joaquim Mourão e Mahatma Gandhi</t>
  </si>
  <si>
    <t>Fredes Mendonça da Silva</t>
  </si>
  <si>
    <t>GAB.13</t>
  </si>
  <si>
    <t>Jd Melvi</t>
  </si>
  <si>
    <t>O gabinete do Vereador recebeu relatos de muníceps do Jarm Melvi sobre a ausência de Zeladoria nas vias públicas do bairro. Informa-se que serão realizadas visitas aos locais mencionados para verificar as seguintes ocorrências: limpeza de ruas e calçadas; manutenção de esgotos e galerias pluviasi; descarte irregular de entulho; e existências de buracos nas vias</t>
  </si>
  <si>
    <t>Diego Alvares da Silva/João Augusto Rios</t>
  </si>
  <si>
    <t>Henrique Luiz de Souza/João Augusto Rios</t>
  </si>
  <si>
    <t>GAB. 01/Depto. De Serviços (Transporte)</t>
  </si>
  <si>
    <t>Real, Cidade das Crianças/Boqueirão</t>
  </si>
  <si>
    <t>Pic Real e Escola Babette, Cidade das Criança e Sergio Dias/Posto de Combustivel</t>
  </si>
  <si>
    <t>Atendimento à demanda: Fiscalização Técinica nas Escolas babette e Cidade da Criança ; Vistita tecnica: Pic e escola sergio Dias/Abstecimento do veiculo Oficial</t>
  </si>
  <si>
    <t>Marcelo Cabral Chuva</t>
  </si>
  <si>
    <t>Depto. De Serviços (Transporte)</t>
  </si>
  <si>
    <t>Boqueirão</t>
  </si>
  <si>
    <t>Lava Rapido</t>
  </si>
  <si>
    <t>Sergio Roberto Bonini Marinho</t>
  </si>
  <si>
    <t>Vila Sonia</t>
  </si>
  <si>
    <t>Orçamento para conserto do ar condicionado do veiculo oficial JETTA placa FSQ3841</t>
  </si>
  <si>
    <t>Av. João Roberto Correia,788</t>
  </si>
  <si>
    <t>Vanessa Alessandra/Luiz Henrique Nunes Jr</t>
  </si>
  <si>
    <t>Depto. Financeiro/Depto. De Serviços (Transporte)</t>
  </si>
  <si>
    <t>Sito do Campo/Boqueirão</t>
  </si>
  <si>
    <t>Ida ao Ciclo de debates 2025 TCESP- 11 Servidores/ Abstecimento do veiculo Oficial</t>
  </si>
  <si>
    <t>PDA/Posto de Combustivel</t>
  </si>
  <si>
    <t>Felipe Simão Gomes</t>
  </si>
  <si>
    <t xml:space="preserve">Depto. De Serviços </t>
  </si>
  <si>
    <t>Guilhemina</t>
  </si>
  <si>
    <t>Auto Clínica Muphius</t>
  </si>
  <si>
    <t>Manutenção do AR condicionado do veiculo Oficial</t>
  </si>
  <si>
    <t>João Augusto Rios</t>
  </si>
  <si>
    <t>Fernando Aparecido da Conceição</t>
  </si>
  <si>
    <t>Depto. Administrativo</t>
  </si>
  <si>
    <t>Correios</t>
  </si>
  <si>
    <t>Envios de Documentos pra empresa: WANJOUR COMÉRCIO DE METAIS JÓSIAS E SERVIÇOS DE TELECOMUNICAÇÕES LTDA.</t>
  </si>
  <si>
    <t>Jd Florida</t>
  </si>
  <si>
    <t xml:space="preserve"> O Gabinete do vereador recebeu relatos de munícipes do Jardim Florida sobre a ausência de Zeladoria nas vias publicas do bairro. Infoma-se que serão realizadas visitas aos locais meniconados para verificar as seguites ocorrências: limpeza de ruas e calçadas; manutenção de esgoto e galerias pluviais; descarte irregular de entulho; e exitência de buracos nas vias.</t>
  </si>
  <si>
    <t>Henrique Luiz de Souza</t>
  </si>
  <si>
    <t>GAB.01</t>
  </si>
  <si>
    <t>Ribeiropolis</t>
  </si>
  <si>
    <t>Baiirro ribeiropolis -USAFA e Escola Municipal</t>
  </si>
  <si>
    <t>Fiscalização de denúncias na USAFA Ribeiropolis e E.M. Domingos Soares de Oliveira</t>
  </si>
  <si>
    <t>Lavagem de Veiculo oficial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</si>
</sst>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0" fillId="4" borderId="21" xfId="0" applyFill="1" applyBorder="1" applyAlignment="1" applyProtection="1">
      <alignment horizontal="left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492"/>
  <sheetViews>
    <sheetView tabSelected="1" topLeftCell="E15" workbookViewId="0">
      <selection activeCell="I17" sqref="I17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4" ht="46.5" x14ac:dyDescent="0.25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1:14" ht="21.75" thickBot="1" x14ac:dyDescent="0.3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</row>
    <row r="4" spans="1:14" x14ac:dyDescent="0.25">
      <c r="A4" s="81" t="s">
        <v>0</v>
      </c>
      <c r="B4" s="82"/>
      <c r="C4" s="83"/>
      <c r="D4" s="87" t="s">
        <v>1</v>
      </c>
      <c r="E4" s="88"/>
      <c r="F4" s="88"/>
      <c r="G4" s="88"/>
      <c r="H4" s="88"/>
      <c r="I4" s="89"/>
      <c r="L4" s="87" t="s">
        <v>2</v>
      </c>
      <c r="M4" s="88"/>
      <c r="N4" s="89"/>
    </row>
    <row r="5" spans="1:14" x14ac:dyDescent="0.25">
      <c r="A5" s="84"/>
      <c r="B5" s="85"/>
      <c r="C5" s="86"/>
      <c r="D5" s="90"/>
      <c r="E5" s="91"/>
      <c r="F5" s="91"/>
      <c r="G5" s="91"/>
      <c r="H5" s="91"/>
      <c r="I5" s="92"/>
      <c r="L5" s="90"/>
      <c r="M5" s="91"/>
      <c r="N5" s="92"/>
    </row>
    <row r="6" spans="1:14" ht="21.75" thickBot="1" x14ac:dyDescent="0.3">
      <c r="A6" s="67" t="s">
        <v>19</v>
      </c>
      <c r="B6" s="68"/>
      <c r="C6" s="69"/>
      <c r="D6" s="70" t="s">
        <v>20</v>
      </c>
      <c r="E6" s="71"/>
      <c r="F6" s="71"/>
      <c r="G6" s="71"/>
      <c r="H6" s="71"/>
      <c r="I6" s="72"/>
      <c r="L6" s="73">
        <v>52337</v>
      </c>
      <c r="M6" s="74"/>
      <c r="N6" s="75"/>
    </row>
    <row r="7" spans="1:14" ht="15.75" thickBot="1" x14ac:dyDescent="0.3"/>
    <row r="8" spans="1:14" ht="16.5" thickBot="1" x14ac:dyDescent="0.3">
      <c r="A8" s="76" t="s">
        <v>3</v>
      </c>
      <c r="B8" s="77" t="s">
        <v>4</v>
      </c>
      <c r="C8" s="66" t="s">
        <v>5</v>
      </c>
      <c r="D8" s="66" t="s">
        <v>6</v>
      </c>
      <c r="E8" s="65" t="s">
        <v>7</v>
      </c>
      <c r="F8" s="66" t="s">
        <v>8</v>
      </c>
      <c r="G8" s="66" t="s">
        <v>9</v>
      </c>
      <c r="H8" s="65" t="s">
        <v>10</v>
      </c>
      <c r="I8" s="65" t="s">
        <v>11</v>
      </c>
      <c r="J8" s="66"/>
      <c r="K8" s="66"/>
      <c r="L8" s="65" t="s">
        <v>12</v>
      </c>
      <c r="M8" s="66"/>
      <c r="N8" s="66"/>
    </row>
    <row r="9" spans="1:14" ht="48" thickBot="1" x14ac:dyDescent="0.3">
      <c r="A9" s="76"/>
      <c r="B9" s="77"/>
      <c r="C9" s="66"/>
      <c r="D9" s="66"/>
      <c r="E9" s="66"/>
      <c r="F9" s="66"/>
      <c r="G9" s="66"/>
      <c r="H9" s="66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3" customFormat="1" ht="30" x14ac:dyDescent="0.25">
      <c r="A10" s="3">
        <v>45784</v>
      </c>
      <c r="B10" s="4"/>
      <c r="C10" s="5" t="s">
        <v>21</v>
      </c>
      <c r="D10" s="5" t="s">
        <v>21</v>
      </c>
      <c r="E10" s="6" t="s">
        <v>22</v>
      </c>
      <c r="F10" s="5" t="s">
        <v>23</v>
      </c>
      <c r="G10" s="7" t="s">
        <v>24</v>
      </c>
      <c r="H10" s="5" t="s">
        <v>25</v>
      </c>
      <c r="I10" s="8">
        <v>0.35833333333333334</v>
      </c>
      <c r="J10" s="8">
        <v>0.83333333333333337</v>
      </c>
      <c r="K10" s="23">
        <f t="shared" ref="K10:K12" si="0">IF(I10="","",IF(J10="","",J10-I10))</f>
        <v>0.47500000000000003</v>
      </c>
      <c r="L10" s="10">
        <v>52337</v>
      </c>
      <c r="M10" s="11">
        <v>52500</v>
      </c>
      <c r="N10" s="12">
        <f t="shared" ref="N10:N20" si="1">M10-L10</f>
        <v>163</v>
      </c>
    </row>
    <row r="11" spans="1:14" s="13" customFormat="1" ht="60" x14ac:dyDescent="0.25">
      <c r="A11" s="3">
        <v>45785</v>
      </c>
      <c r="B11" s="4"/>
      <c r="C11" s="5" t="s">
        <v>26</v>
      </c>
      <c r="D11" s="5" t="s">
        <v>27</v>
      </c>
      <c r="E11" s="64" t="s">
        <v>28</v>
      </c>
      <c r="F11" s="15" t="s">
        <v>29</v>
      </c>
      <c r="G11" s="59" t="s">
        <v>30</v>
      </c>
      <c r="H11" s="17" t="s">
        <v>31</v>
      </c>
      <c r="I11" s="8">
        <v>0.39583333333333331</v>
      </c>
      <c r="J11" s="8">
        <v>0.46527777777777779</v>
      </c>
      <c r="K11" s="23">
        <f t="shared" si="0"/>
        <v>6.9444444444444475E-2</v>
      </c>
      <c r="L11" s="10">
        <v>52500</v>
      </c>
      <c r="M11" s="11">
        <v>52526</v>
      </c>
      <c r="N11" s="12">
        <f t="shared" si="1"/>
        <v>26</v>
      </c>
    </row>
    <row r="12" spans="1:14" s="25" customFormat="1" ht="60" x14ac:dyDescent="0.25">
      <c r="A12" s="3">
        <v>45785</v>
      </c>
      <c r="B12" s="19"/>
      <c r="C12" s="5" t="s">
        <v>32</v>
      </c>
      <c r="D12" s="5" t="s">
        <v>32</v>
      </c>
      <c r="E12" s="20" t="s">
        <v>33</v>
      </c>
      <c r="F12" s="15" t="s">
        <v>34</v>
      </c>
      <c r="G12" s="7" t="s">
        <v>35</v>
      </c>
      <c r="H12" s="5" t="s">
        <v>36</v>
      </c>
      <c r="I12" s="22">
        <v>0.5</v>
      </c>
      <c r="J12" s="22">
        <v>0.79166666666666663</v>
      </c>
      <c r="K12" s="23">
        <f t="shared" si="0"/>
        <v>0.29166666666666663</v>
      </c>
      <c r="L12" s="10">
        <v>52526</v>
      </c>
      <c r="M12" s="24">
        <v>52713</v>
      </c>
      <c r="N12" s="12">
        <f t="shared" si="1"/>
        <v>187</v>
      </c>
    </row>
    <row r="13" spans="1:14" s="25" customFormat="1" ht="45" x14ac:dyDescent="0.25">
      <c r="A13" s="3">
        <v>45786</v>
      </c>
      <c r="B13" s="19"/>
      <c r="C13" s="5" t="s">
        <v>37</v>
      </c>
      <c r="D13" s="5" t="s">
        <v>37</v>
      </c>
      <c r="E13" s="20" t="s">
        <v>38</v>
      </c>
      <c r="F13" s="5" t="s">
        <v>39</v>
      </c>
      <c r="G13" s="7" t="s">
        <v>40</v>
      </c>
      <c r="H13" s="5" t="s">
        <v>41</v>
      </c>
      <c r="I13" s="22">
        <v>0.4909722222222222</v>
      </c>
      <c r="J13" s="22">
        <v>0.63888888888888884</v>
      </c>
      <c r="K13" s="23">
        <f t="shared" ref="K13:K77" si="2">IF(I13="","",IF(J13="","",J13-I13))</f>
        <v>0.14791666666666664</v>
      </c>
      <c r="L13" s="10">
        <v>52713</v>
      </c>
      <c r="M13" s="24">
        <v>52755</v>
      </c>
      <c r="N13" s="12">
        <f t="shared" si="1"/>
        <v>42</v>
      </c>
    </row>
    <row r="14" spans="1:14" s="25" customFormat="1" ht="135" x14ac:dyDescent="0.25">
      <c r="A14" s="3">
        <v>45791</v>
      </c>
      <c r="B14" s="19"/>
      <c r="C14" s="5" t="s">
        <v>42</v>
      </c>
      <c r="D14" s="5" t="s">
        <v>42</v>
      </c>
      <c r="E14" s="6" t="s">
        <v>43</v>
      </c>
      <c r="F14" s="15" t="s">
        <v>44</v>
      </c>
      <c r="G14" s="21" t="s">
        <v>44</v>
      </c>
      <c r="H14" s="5" t="s">
        <v>45</v>
      </c>
      <c r="I14" s="22">
        <v>0.33333333333333331</v>
      </c>
      <c r="J14" s="22">
        <v>0.5</v>
      </c>
      <c r="K14" s="23">
        <f t="shared" si="2"/>
        <v>0.16666666666666669</v>
      </c>
      <c r="L14" s="10">
        <v>52755</v>
      </c>
      <c r="M14" s="24">
        <v>52805</v>
      </c>
      <c r="N14" s="12">
        <f t="shared" si="1"/>
        <v>50</v>
      </c>
    </row>
    <row r="15" spans="1:14" ht="60" x14ac:dyDescent="0.25">
      <c r="A15" s="3">
        <v>45791</v>
      </c>
      <c r="B15" s="27"/>
      <c r="C15" s="5" t="s">
        <v>46</v>
      </c>
      <c r="D15" s="28" t="s">
        <v>47</v>
      </c>
      <c r="E15" s="20" t="s">
        <v>48</v>
      </c>
      <c r="F15" s="5" t="s">
        <v>49</v>
      </c>
      <c r="G15" s="7" t="s">
        <v>50</v>
      </c>
      <c r="H15" s="17" t="s">
        <v>51</v>
      </c>
      <c r="I15" s="29">
        <v>0.50694444444444442</v>
      </c>
      <c r="J15" s="29">
        <v>0.6875</v>
      </c>
      <c r="K15" s="23">
        <f t="shared" si="2"/>
        <v>0.18055555555555558</v>
      </c>
      <c r="L15" s="10">
        <v>52805</v>
      </c>
      <c r="M15" s="30">
        <v>52860</v>
      </c>
      <c r="N15" s="12">
        <f t="shared" si="1"/>
        <v>55</v>
      </c>
    </row>
    <row r="16" spans="1:14" s="25" customFormat="1" ht="30" x14ac:dyDescent="0.25">
      <c r="A16" s="3">
        <v>45792</v>
      </c>
      <c r="B16" s="19"/>
      <c r="C16" s="5" t="s">
        <v>21</v>
      </c>
      <c r="D16" s="5" t="s">
        <v>21</v>
      </c>
      <c r="E16" s="6" t="s">
        <v>22</v>
      </c>
      <c r="F16" s="5" t="s">
        <v>23</v>
      </c>
      <c r="G16" s="7" t="s">
        <v>24</v>
      </c>
      <c r="H16" s="5" t="s">
        <v>25</v>
      </c>
      <c r="I16" s="22">
        <v>0.3125</v>
      </c>
      <c r="J16" s="22">
        <v>0.6875</v>
      </c>
      <c r="K16" s="23">
        <f t="shared" si="2"/>
        <v>0.375</v>
      </c>
      <c r="L16" s="10">
        <v>52860</v>
      </c>
      <c r="M16" s="24">
        <v>53044</v>
      </c>
      <c r="N16" s="12">
        <f t="shared" si="1"/>
        <v>184</v>
      </c>
    </row>
    <row r="17" spans="1:14" x14ac:dyDescent="0.25">
      <c r="A17" s="3">
        <v>45796</v>
      </c>
      <c r="B17" s="27"/>
      <c r="C17" s="5" t="s">
        <v>52</v>
      </c>
      <c r="D17" s="5" t="s">
        <v>52</v>
      </c>
      <c r="E17" s="20" t="s">
        <v>53</v>
      </c>
      <c r="F17" s="5" t="s">
        <v>54</v>
      </c>
      <c r="G17" s="21" t="s">
        <v>55</v>
      </c>
      <c r="H17" s="28" t="s">
        <v>82</v>
      </c>
      <c r="I17" s="29">
        <v>0.42708333333333331</v>
      </c>
      <c r="J17" s="29">
        <v>0.5</v>
      </c>
      <c r="K17" s="23">
        <f t="shared" si="2"/>
        <v>7.2916666666666685E-2</v>
      </c>
      <c r="L17" s="10">
        <v>53044</v>
      </c>
      <c r="M17" s="30">
        <v>53047</v>
      </c>
      <c r="N17" s="12">
        <f t="shared" si="1"/>
        <v>3</v>
      </c>
    </row>
    <row r="18" spans="1:14" ht="30" x14ac:dyDescent="0.25">
      <c r="A18" s="3">
        <v>45796</v>
      </c>
      <c r="B18" s="27"/>
      <c r="C18" s="5" t="s">
        <v>56</v>
      </c>
      <c r="D18" s="5" t="s">
        <v>56</v>
      </c>
      <c r="E18" s="20" t="s">
        <v>53</v>
      </c>
      <c r="F18" s="15" t="s">
        <v>57</v>
      </c>
      <c r="G18" s="21" t="s">
        <v>59</v>
      </c>
      <c r="H18" s="17" t="s">
        <v>58</v>
      </c>
      <c r="I18" s="29">
        <v>0.52083333333333337</v>
      </c>
      <c r="J18" s="29">
        <v>0.58333333333333337</v>
      </c>
      <c r="K18" s="23">
        <f t="shared" si="2"/>
        <v>6.25E-2</v>
      </c>
      <c r="L18" s="10">
        <v>53047</v>
      </c>
      <c r="M18" s="30">
        <v>53061</v>
      </c>
      <c r="N18" s="12">
        <f t="shared" si="1"/>
        <v>14</v>
      </c>
    </row>
    <row r="19" spans="1:14" ht="30" x14ac:dyDescent="0.25">
      <c r="A19" s="3">
        <v>45799</v>
      </c>
      <c r="B19" s="27"/>
      <c r="C19" s="5" t="s">
        <v>26</v>
      </c>
      <c r="D19" s="5" t="s">
        <v>60</v>
      </c>
      <c r="E19" s="6" t="s">
        <v>61</v>
      </c>
      <c r="F19" s="15" t="s">
        <v>62</v>
      </c>
      <c r="G19" s="7" t="s">
        <v>64</v>
      </c>
      <c r="H19" s="17" t="s">
        <v>63</v>
      </c>
      <c r="I19" s="29">
        <v>0.3888888888888889</v>
      </c>
      <c r="J19" s="29">
        <v>0.55555555555555558</v>
      </c>
      <c r="K19" s="23">
        <f t="shared" si="2"/>
        <v>0.16666666666666669</v>
      </c>
      <c r="L19" s="10">
        <v>53061</v>
      </c>
      <c r="M19" s="30">
        <v>53076</v>
      </c>
      <c r="N19" s="12">
        <f t="shared" si="1"/>
        <v>15</v>
      </c>
    </row>
    <row r="20" spans="1:14" ht="30" x14ac:dyDescent="0.25">
      <c r="A20" s="3">
        <v>45800</v>
      </c>
      <c r="B20" s="19"/>
      <c r="C20" s="5" t="s">
        <v>65</v>
      </c>
      <c r="D20" s="5" t="s">
        <v>65</v>
      </c>
      <c r="E20" s="20" t="s">
        <v>66</v>
      </c>
      <c r="F20" s="15" t="s">
        <v>67</v>
      </c>
      <c r="G20" s="21" t="s">
        <v>68</v>
      </c>
      <c r="H20" s="5" t="s">
        <v>69</v>
      </c>
      <c r="I20" s="22">
        <v>0.27083333333333331</v>
      </c>
      <c r="J20" s="22">
        <v>1</v>
      </c>
      <c r="K20" s="23">
        <f t="shared" si="2"/>
        <v>0.72916666666666674</v>
      </c>
      <c r="L20" s="10">
        <v>53234</v>
      </c>
      <c r="M20" s="24">
        <v>53242</v>
      </c>
      <c r="N20" s="12">
        <f t="shared" si="1"/>
        <v>8</v>
      </c>
    </row>
    <row r="21" spans="1:14" s="25" customFormat="1" ht="45" x14ac:dyDescent="0.25">
      <c r="A21" s="3">
        <v>45803</v>
      </c>
      <c r="B21" s="19"/>
      <c r="C21" s="5" t="s">
        <v>70</v>
      </c>
      <c r="D21" s="5" t="s">
        <v>71</v>
      </c>
      <c r="E21" s="20" t="s">
        <v>72</v>
      </c>
      <c r="F21" s="15" t="s">
        <v>54</v>
      </c>
      <c r="G21" s="21" t="s">
        <v>73</v>
      </c>
      <c r="H21" s="5" t="s">
        <v>74</v>
      </c>
      <c r="I21" s="22">
        <v>0.65972222222222221</v>
      </c>
      <c r="J21" s="22">
        <v>0.69444444444444442</v>
      </c>
      <c r="K21" s="23">
        <f t="shared" si="2"/>
        <v>3.472222222222221E-2</v>
      </c>
      <c r="L21" s="10">
        <v>53260</v>
      </c>
      <c r="M21" s="24">
        <v>53263</v>
      </c>
      <c r="N21" s="12">
        <f>M21-L21</f>
        <v>3</v>
      </c>
    </row>
    <row r="22" spans="1:14" ht="135" x14ac:dyDescent="0.25">
      <c r="A22" s="3">
        <v>45806</v>
      </c>
      <c r="B22" s="27"/>
      <c r="C22" s="5" t="s">
        <v>42</v>
      </c>
      <c r="D22" s="5" t="s">
        <v>42</v>
      </c>
      <c r="E22" s="6" t="s">
        <v>43</v>
      </c>
      <c r="F22" s="5" t="s">
        <v>75</v>
      </c>
      <c r="G22" s="7" t="s">
        <v>75</v>
      </c>
      <c r="H22" s="17" t="s">
        <v>76</v>
      </c>
      <c r="I22" s="29">
        <v>0.375</v>
      </c>
      <c r="J22" s="29">
        <v>0.5</v>
      </c>
      <c r="K22" s="23">
        <f t="shared" si="2"/>
        <v>0.125</v>
      </c>
      <c r="L22" s="10">
        <v>53263</v>
      </c>
      <c r="M22" s="30">
        <v>53314</v>
      </c>
      <c r="N22" s="12">
        <f t="shared" ref="N22:N85" si="3">M22-L22</f>
        <v>51</v>
      </c>
    </row>
    <row r="23" spans="1:14" ht="45" x14ac:dyDescent="0.25">
      <c r="A23" s="3">
        <v>45807</v>
      </c>
      <c r="B23" s="27"/>
      <c r="C23" s="5" t="s">
        <v>77</v>
      </c>
      <c r="D23" s="5" t="s">
        <v>37</v>
      </c>
      <c r="E23" s="14" t="s">
        <v>78</v>
      </c>
      <c r="F23" s="15" t="s">
        <v>79</v>
      </c>
      <c r="G23" s="16" t="s">
        <v>80</v>
      </c>
      <c r="H23" s="17" t="s">
        <v>81</v>
      </c>
      <c r="I23" s="29">
        <v>0.5</v>
      </c>
      <c r="J23" s="29">
        <v>0.6875</v>
      </c>
      <c r="K23" s="23">
        <f t="shared" si="2"/>
        <v>0.1875</v>
      </c>
      <c r="L23" s="10">
        <v>53314</v>
      </c>
      <c r="M23" s="30">
        <v>53357</v>
      </c>
      <c r="N23" s="12">
        <f t="shared" si="3"/>
        <v>43</v>
      </c>
    </row>
    <row r="24" spans="1:14" x14ac:dyDescent="0.25">
      <c r="A24" s="26"/>
      <c r="B24" s="27"/>
      <c r="C24" s="5"/>
      <c r="D24" s="28"/>
      <c r="E24" s="20"/>
      <c r="F24" s="15"/>
      <c r="G24" s="16"/>
      <c r="H24" s="17"/>
      <c r="I24" s="29"/>
      <c r="J24" s="29"/>
      <c r="K24" s="23" t="str">
        <f t="shared" si="2"/>
        <v/>
      </c>
      <c r="L24" s="10"/>
      <c r="M24" s="30"/>
      <c r="N24" s="12">
        <f t="shared" si="3"/>
        <v>0</v>
      </c>
    </row>
    <row r="25" spans="1:14" s="25" customFormat="1" x14ac:dyDescent="0.25">
      <c r="A25" s="18"/>
      <c r="B25" s="19"/>
      <c r="C25" s="5"/>
      <c r="D25" s="5"/>
      <c r="E25" s="20"/>
      <c r="F25" s="15"/>
      <c r="G25" s="21"/>
      <c r="H25" s="5"/>
      <c r="I25" s="22"/>
      <c r="J25" s="22"/>
      <c r="K25" s="23" t="str">
        <f t="shared" si="2"/>
        <v/>
      </c>
      <c r="L25" s="10"/>
      <c r="M25" s="24"/>
      <c r="N25" s="12">
        <f t="shared" si="3"/>
        <v>0</v>
      </c>
    </row>
    <row r="26" spans="1:14" x14ac:dyDescent="0.25">
      <c r="A26" s="18"/>
      <c r="B26" s="27"/>
      <c r="C26" s="5"/>
      <c r="D26" s="15"/>
      <c r="E26" s="20"/>
      <c r="F26" s="15"/>
      <c r="G26" s="21"/>
      <c r="H26" s="17"/>
      <c r="I26" s="29"/>
      <c r="J26" s="29"/>
      <c r="K26" s="23" t="str">
        <f t="shared" si="2"/>
        <v/>
      </c>
      <c r="L26" s="10"/>
      <c r="M26" s="30"/>
      <c r="N26" s="12">
        <f t="shared" si="3"/>
        <v>0</v>
      </c>
    </row>
    <row r="27" spans="1:14" s="25" customFormat="1" x14ac:dyDescent="0.25">
      <c r="A27" s="18"/>
      <c r="B27" s="19"/>
      <c r="C27" s="5"/>
      <c r="D27" s="5"/>
      <c r="E27" s="6"/>
      <c r="F27" s="15"/>
      <c r="G27" s="7"/>
      <c r="H27" s="5"/>
      <c r="I27" s="22"/>
      <c r="J27" s="22"/>
      <c r="K27" s="23" t="str">
        <f t="shared" si="2"/>
        <v/>
      </c>
      <c r="L27" s="10"/>
      <c r="M27" s="24"/>
      <c r="N27" s="12">
        <f t="shared" si="3"/>
        <v>0</v>
      </c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 t="str">
        <f t="shared" si="2"/>
        <v/>
      </c>
      <c r="L28" s="10"/>
      <c r="M28" s="30"/>
      <c r="N28" s="12">
        <f t="shared" si="3"/>
        <v>0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 t="str">
        <f t="shared" si="2"/>
        <v/>
      </c>
      <c r="L29" s="10"/>
      <c r="M29" s="30"/>
      <c r="N29" s="12">
        <f t="shared" si="3"/>
        <v>0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2"/>
        <v/>
      </c>
      <c r="L30" s="10"/>
      <c r="M30" s="24"/>
      <c r="N30" s="12">
        <f t="shared" si="3"/>
        <v>0</v>
      </c>
    </row>
    <row r="31" spans="1:14" s="25" customFormat="1" x14ac:dyDescent="0.25">
      <c r="A31" s="18"/>
      <c r="B31" s="19"/>
      <c r="C31" s="5"/>
      <c r="D31" s="15"/>
      <c r="E31" s="60"/>
      <c r="F31" s="15"/>
      <c r="G31" s="14"/>
      <c r="H31" s="5"/>
      <c r="I31" s="22"/>
      <c r="J31" s="22"/>
      <c r="K31" s="61" t="str">
        <f t="shared" si="2"/>
        <v/>
      </c>
      <c r="L31" s="62"/>
      <c r="M31" s="24"/>
      <c r="N31" s="63">
        <f t="shared" si="3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2"/>
        <v/>
      </c>
      <c r="L32" s="10"/>
      <c r="M32" s="30"/>
      <c r="N32" s="12">
        <f t="shared" si="3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2"/>
        <v/>
      </c>
      <c r="L36" s="10"/>
      <c r="M36" s="24"/>
      <c r="N36" s="12">
        <f t="shared" si="3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2"/>
        <v/>
      </c>
      <c r="L38" s="10"/>
      <c r="M38" s="30"/>
      <c r="N38" s="12">
        <f t="shared" si="3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2"/>
        <v/>
      </c>
      <c r="L42" s="10"/>
      <c r="M42" s="24"/>
      <c r="N42" s="12">
        <f t="shared" si="3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2"/>
        <v/>
      </c>
      <c r="L45" s="10"/>
      <c r="M45" s="30"/>
      <c r="N45" s="12">
        <f t="shared" si="3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2"/>
        <v/>
      </c>
      <c r="L56" s="10">
        <f t="shared" ref="L56:L74" si="4">M55</f>
        <v>0</v>
      </c>
      <c r="M56" s="30"/>
      <c r="N56" s="12">
        <f t="shared" si="3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2"/>
        <v/>
      </c>
      <c r="L57" s="10">
        <f t="shared" si="4"/>
        <v>0</v>
      </c>
      <c r="M57" s="24"/>
      <c r="N57" s="12">
        <f t="shared" si="3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2"/>
        <v/>
      </c>
      <c r="L58" s="10">
        <f t="shared" si="4"/>
        <v>0</v>
      </c>
      <c r="M58" s="30"/>
      <c r="N58" s="12">
        <f t="shared" si="3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2"/>
        <v/>
      </c>
      <c r="L67" s="10">
        <f t="shared" si="4"/>
        <v>0</v>
      </c>
      <c r="M67" s="11"/>
      <c r="N67" s="12">
        <f t="shared" si="3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ref="L75:L138" si="5">M74</f>
        <v>0</v>
      </c>
      <c r="M75" s="30"/>
      <c r="N75" s="12">
        <f t="shared" si="3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2"/>
        <v/>
      </c>
      <c r="L76" s="10">
        <f t="shared" si="5"/>
        <v>0</v>
      </c>
      <c r="M76" s="24"/>
      <c r="N76" s="12">
        <f t="shared" si="3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5"/>
        <v>0</v>
      </c>
      <c r="M78" s="30"/>
      <c r="N78" s="12">
        <f t="shared" si="3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ref="N86:N149" si="6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si="6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7">M138</f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7"/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ref="N150:N213" si="8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7"/>
        <v>0</v>
      </c>
      <c r="M151" s="30"/>
      <c r="N151" s="12">
        <f t="shared" si="8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7"/>
        <v>0</v>
      </c>
      <c r="M157" s="50"/>
      <c r="N157" s="12">
        <f t="shared" si="8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7"/>
        <v>0</v>
      </c>
      <c r="M158" s="3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7"/>
        <v>0</v>
      </c>
      <c r="M164" s="50"/>
      <c r="N164" s="12">
        <f t="shared" si="8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7"/>
        <v>0</v>
      </c>
      <c r="M165" s="3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7"/>
        <v>0</v>
      </c>
      <c r="M183" s="51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7"/>
        <v>0</v>
      </c>
      <c r="M184" s="30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7"/>
        <v>0</v>
      </c>
      <c r="M188" s="51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7"/>
        <v>0</v>
      </c>
      <c r="M189" s="30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7"/>
        <v>0</v>
      </c>
      <c r="M192" s="51"/>
      <c r="N192" s="12">
        <f t="shared" si="8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7"/>
        <v>0</v>
      </c>
      <c r="M193" s="30"/>
      <c r="N193" s="12">
        <f t="shared" si="8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7"/>
        <v>0</v>
      </c>
      <c r="M197" s="51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7"/>
        <v>0</v>
      </c>
      <c r="M198" s="30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7"/>
        <v>0</v>
      </c>
      <c r="M199" s="51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7"/>
        <v>0</v>
      </c>
      <c r="M200" s="30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9">M202</f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9"/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9"/>
        <v>0</v>
      </c>
      <c r="M207" s="51"/>
      <c r="N207" s="12">
        <f t="shared" si="8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9"/>
        <v>0</v>
      </c>
      <c r="M208" s="30"/>
      <c r="N208" s="12">
        <f t="shared" si="8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9"/>
        <v>0</v>
      </c>
      <c r="M214" s="30"/>
      <c r="N214" s="12">
        <f t="shared" ref="N214:N277" si="10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9"/>
        <v>0</v>
      </c>
      <c r="M215" s="30"/>
      <c r="N215" s="12">
        <f t="shared" si="10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9"/>
        <v>0</v>
      </c>
      <c r="M218" s="24"/>
      <c r="N218" s="12">
        <f t="shared" si="10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9"/>
        <v>0</v>
      </c>
      <c r="M219" s="51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9"/>
        <v>0</v>
      </c>
      <c r="M221" s="30"/>
      <c r="N221" s="12">
        <f t="shared" si="10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9"/>
        <v>0</v>
      </c>
      <c r="M227" s="51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9"/>
        <v>0</v>
      </c>
      <c r="M229" s="30"/>
      <c r="N229" s="12">
        <f t="shared" si="10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9"/>
        <v>0</v>
      </c>
      <c r="M231" s="54"/>
      <c r="N231" s="12">
        <f t="shared" si="10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9"/>
        <v>0</v>
      </c>
      <c r="M232" s="30"/>
      <c r="N232" s="12">
        <f t="shared" si="10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9"/>
        <v>0</v>
      </c>
      <c r="M233" s="51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9"/>
        <v>0</v>
      </c>
      <c r="M234" s="30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9"/>
        <v>0</v>
      </c>
      <c r="M235" s="51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9"/>
        <v>0</v>
      </c>
      <c r="M236" s="30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9"/>
        <v>0</v>
      </c>
      <c r="M240" s="51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9"/>
        <v>0</v>
      </c>
      <c r="M242" s="30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9"/>
        <v>0</v>
      </c>
      <c r="M247" s="51"/>
      <c r="N247" s="12">
        <f t="shared" si="10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9"/>
        <v>0</v>
      </c>
      <c r="M248" s="30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9"/>
        <v>0</v>
      </c>
      <c r="M254" s="51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9"/>
        <v>0</v>
      </c>
      <c r="M255" s="30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9"/>
        <v>0</v>
      </c>
      <c r="M256" s="51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9"/>
        <v>0</v>
      </c>
      <c r="M257" s="30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9"/>
        <v>0</v>
      </c>
      <c r="M262" s="51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9"/>
        <v>0</v>
      </c>
      <c r="M263" s="30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1">M266</f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1"/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1"/>
        <v>0</v>
      </c>
      <c r="M271" s="51"/>
      <c r="N271" s="12">
        <f t="shared" si="10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1"/>
        <v>0</v>
      </c>
      <c r="M273" s="30"/>
      <c r="N273" s="12">
        <f t="shared" si="10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1"/>
        <v>0</v>
      </c>
      <c r="M275" s="51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1"/>
        <v>0</v>
      </c>
      <c r="M276" s="30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1"/>
        <v>0</v>
      </c>
      <c r="M277" s="51"/>
      <c r="N277" s="12">
        <f t="shared" si="10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1"/>
        <v>0</v>
      </c>
      <c r="M278" s="30"/>
      <c r="N278" s="12">
        <f t="shared" ref="N278:N341" si="12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1"/>
        <v>0</v>
      </c>
      <c r="M279" s="51"/>
      <c r="N279" s="12">
        <f t="shared" si="12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1"/>
        <v>0</v>
      </c>
      <c r="M282" s="30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1"/>
        <v>0</v>
      </c>
      <c r="M283" s="51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1"/>
        <v>0</v>
      </c>
      <c r="M288" s="30"/>
      <c r="N288" s="12">
        <f t="shared" si="12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1"/>
        <v>0</v>
      </c>
      <c r="M289" s="51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1"/>
        <v>0</v>
      </c>
      <c r="M292" s="30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1"/>
        <v>0</v>
      </c>
      <c r="M295" s="51"/>
      <c r="N295" s="12">
        <f t="shared" si="12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1"/>
        <v>0</v>
      </c>
      <c r="M296" s="30"/>
      <c r="N296" s="12">
        <f t="shared" si="12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1"/>
        <v>0</v>
      </c>
      <c r="M299" s="51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1"/>
        <v>0</v>
      </c>
      <c r="M300" s="30"/>
      <c r="N300" s="12">
        <f t="shared" si="12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1"/>
        <v>0</v>
      </c>
      <c r="M305" s="51"/>
      <c r="N305" s="12">
        <f t="shared" si="12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1"/>
        <v>0</v>
      </c>
      <c r="M306" s="30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1"/>
        <v>0</v>
      </c>
      <c r="M307" s="54"/>
      <c r="N307" s="12">
        <f t="shared" si="12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1"/>
        <v>0</v>
      </c>
      <c r="M308" s="30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1"/>
        <v>0</v>
      </c>
      <c r="M311" s="51"/>
      <c r="N311" s="12">
        <f t="shared" si="12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1"/>
        <v>0</v>
      </c>
      <c r="M312" s="30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3">M330</f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4">IF(I332="","",IF(J332="","",J332-I332))</f>
        <v/>
      </c>
      <c r="L332" s="10">
        <f t="shared" si="13"/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4"/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ref="N342:N355" si="15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si="15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 t="str">
        <f t="shared" ref="N356:N419" si="16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si="16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ref="L395:L458" si="17">M394</f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8">IF(I396="","",IF(J396="","",J396-I396))</f>
        <v/>
      </c>
      <c r="L396" s="10">
        <f t="shared" si="17"/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8"/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ref="N420:N483" si="19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si="19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ref="L459:L492" si="20">M458</f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1">IF(I460="","",IF(J460="","",J460-I460))</f>
        <v/>
      </c>
      <c r="L460" s="10">
        <f t="shared" si="20"/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1"/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ref="N484:N492" si="22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si="22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58" t="str">
        <f t="shared" si="22"/>
        <v/>
      </c>
    </row>
  </sheetData>
  <mergeCells count="19">
    <mergeCell ref="A1:N1"/>
    <mergeCell ref="A2:N2"/>
    <mergeCell ref="A3:N3"/>
    <mergeCell ref="A4:C5"/>
    <mergeCell ref="D4:I5"/>
    <mergeCell ref="L4:N5"/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C10:C30 D27:D29 D33:D38 D25 D10:D14 D16:D23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271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dcterms:created xsi:type="dcterms:W3CDTF">2023-09-21T15:51:37Z</dcterms:created>
  <dcterms:modified xsi:type="dcterms:W3CDTF">2025-07-11T17:36:07Z</dcterms:modified>
</cp:coreProperties>
</file>