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JANEIRO\"/>
    </mc:Choice>
  </mc:AlternateContent>
  <xr:revisionPtr revIDLastSave="0" documentId="13_ncr:1_{116E5248-97AB-42EF-99D9-89C2B9A8565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K12" i="1"/>
  <c r="N10" i="1"/>
  <c r="N11" i="1"/>
  <c r="K10" i="1"/>
  <c r="K11" i="1"/>
  <c r="K13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N284" i="1"/>
  <c r="L284" i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N276" i="1"/>
  <c r="L276" i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N204" i="1"/>
  <c r="L204" i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N188" i="1"/>
  <c r="L188" i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N156" i="1"/>
  <c r="L156" i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N116" i="1"/>
  <c r="L116" i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N108" i="1"/>
  <c r="L108" i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N76" i="1"/>
  <c r="L76" i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</calcChain>
</file>

<file path=xl/sharedStrings.xml><?xml version="1.0" encoding="utf-8"?>
<sst xmlns="http://schemas.openxmlformats.org/spreadsheetml/2006/main" count="63" uniqueCount="56">
  <si>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</si>
  <si>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</si>
  <si>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</si>
  <si>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</si>
  <si>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</si>
  <si>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</si>
  <si>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</si>
  <si>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</si>
  <si>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</si>
  <si>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</si>
  <si>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</si>
  <si>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</si>
  <si>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</si>
  <si>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</si>
  <si>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</si>
  <si>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</si>
  <si>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</si>
  <si>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</si>
  <si>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</si>
  <si>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</si>
  <si>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</si>
  <si>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Henrique Luiz de Souza</t>
  </si>
  <si>
    <t>GAB.18</t>
  </si>
  <si>
    <t>Boqueirão/Melvi</t>
  </si>
  <si>
    <t>Bairro Melvi, Secretaria de Promoção Social</t>
  </si>
  <si>
    <t>Vsitoria sobre descarte de lixo ilegal(denúncia) no bairro Melvi. Posteriormente visita a Secreatria de promoção social</t>
  </si>
  <si>
    <t>Nova Mirim</t>
  </si>
  <si>
    <t>SEAD</t>
  </si>
  <si>
    <t>Visita a SEAD e atendimento a denuncia de munícipe sobre sinalização de transito precária</t>
  </si>
  <si>
    <t>Vítor Fernandes</t>
  </si>
  <si>
    <t>GAB.20</t>
  </si>
  <si>
    <t>São Paulo</t>
  </si>
  <si>
    <t>Câmara de Guarulhos</t>
  </si>
  <si>
    <t>Visita a Câmara, Analisar projetos estruturas e trazer ideias novas para o municipio de Praia Grande</t>
  </si>
  <si>
    <t>Jackson dos Santos Macedo/ Angelica Maria</t>
  </si>
  <si>
    <t>Jackson dos Santos Macedo/Angelica Maria</t>
  </si>
  <si>
    <t>Depto. Administrativo/ Depto. Serviços ( Transporte)</t>
  </si>
  <si>
    <t>Nova Mirim/ Boqueirão</t>
  </si>
  <si>
    <t>Prefeitura Municipal de Praia Grande/ lava rapido</t>
  </si>
  <si>
    <t>Reunião com o Secretário de Administração para tratar do SIAFIC/ lavagem do veiculo oficial</t>
  </si>
  <si>
    <t>Felipe Simão Gomes</t>
  </si>
  <si>
    <t>Depto. Serviços</t>
  </si>
  <si>
    <t>Marcelo Cabral Chuva</t>
  </si>
  <si>
    <t>Durval S. Guimarães</t>
  </si>
  <si>
    <t>Depto. De Serviços (Zeladoria)</t>
  </si>
  <si>
    <t>Praia Grande</t>
  </si>
  <si>
    <t>Obramax/ Madeferro</t>
  </si>
  <si>
    <t>Aquisição de materiais p/ manutenção geral</t>
  </si>
  <si>
    <t>Angelica Maria</t>
  </si>
  <si>
    <t xml:space="preserve"> Depto. Serviços ( Transporte)</t>
  </si>
  <si>
    <t>Boqueirão</t>
  </si>
  <si>
    <t>Lava Rapido</t>
  </si>
  <si>
    <t>lavagem do Veiculo Oficial</t>
  </si>
  <si>
    <t>Mongagua/Guilhermina</t>
  </si>
  <si>
    <t>Material de Contrução Azevedo/ OBRAMAX</t>
  </si>
  <si>
    <t>Compra de mata mato natural para limeza dos matos nas dependencias da Edilidade/Orçamento de protetores de coluna para a garagem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</si>
</sst>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3"/>
  <sheetViews>
    <sheetView tabSelected="1" topLeftCell="F8" workbookViewId="0">
      <selection activeCell="I14" sqref="I1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ht="4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21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0</v>
      </c>
      <c r="B4" s="69"/>
      <c r="C4" s="70"/>
      <c r="D4" s="74" t="s">
        <v>1</v>
      </c>
      <c r="E4" s="75"/>
      <c r="F4" s="75"/>
      <c r="G4" s="75"/>
      <c r="H4" s="75"/>
      <c r="I4" s="76"/>
      <c r="L4" s="74" t="s">
        <v>2</v>
      </c>
      <c r="M4" s="75"/>
      <c r="N4" s="76"/>
    </row>
    <row r="5" spans="1:14" x14ac:dyDescent="0.25">
      <c r="A5" s="71"/>
      <c r="B5" s="72"/>
      <c r="C5" s="73"/>
      <c r="D5" s="77"/>
      <c r="E5" s="78"/>
      <c r="F5" s="78"/>
      <c r="G5" s="78"/>
      <c r="H5" s="78"/>
      <c r="I5" s="79"/>
      <c r="L5" s="77"/>
      <c r="M5" s="78"/>
      <c r="N5" s="79"/>
    </row>
    <row r="6" spans="1:14" ht="21.75" thickBot="1" x14ac:dyDescent="0.3">
      <c r="A6" s="82" t="s">
        <v>19</v>
      </c>
      <c r="B6" s="83"/>
      <c r="C6" s="84"/>
      <c r="D6" s="85" t="s">
        <v>20</v>
      </c>
      <c r="E6" s="86"/>
      <c r="F6" s="86"/>
      <c r="G6" s="86"/>
      <c r="H6" s="86"/>
      <c r="I6" s="87"/>
      <c r="L6" s="88">
        <v>59386</v>
      </c>
      <c r="M6" s="89"/>
      <c r="N6" s="90"/>
    </row>
    <row r="7" spans="1:14" ht="15.75" thickBot="1" x14ac:dyDescent="0.3"/>
    <row r="8" spans="1:14" ht="16.5" thickBot="1" x14ac:dyDescent="0.3">
      <c r="A8" s="91" t="s">
        <v>3</v>
      </c>
      <c r="B8" s="92" t="s">
        <v>4</v>
      </c>
      <c r="C8" s="81" t="s">
        <v>5</v>
      </c>
      <c r="D8" s="81" t="s">
        <v>6</v>
      </c>
      <c r="E8" s="80" t="s">
        <v>7</v>
      </c>
      <c r="F8" s="81" t="s">
        <v>8</v>
      </c>
      <c r="G8" s="81" t="s">
        <v>9</v>
      </c>
      <c r="H8" s="80" t="s">
        <v>10</v>
      </c>
      <c r="I8" s="80" t="s">
        <v>11</v>
      </c>
      <c r="J8" s="81"/>
      <c r="K8" s="81"/>
      <c r="L8" s="80" t="s">
        <v>12</v>
      </c>
      <c r="M8" s="81"/>
      <c r="N8" s="81"/>
    </row>
    <row r="9" spans="1:14" ht="48" thickBot="1" x14ac:dyDescent="0.3">
      <c r="A9" s="91"/>
      <c r="B9" s="92"/>
      <c r="C9" s="81"/>
      <c r="D9" s="81"/>
      <c r="E9" s="81"/>
      <c r="F9" s="81"/>
      <c r="G9" s="81"/>
      <c r="H9" s="81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60" x14ac:dyDescent="0.25">
      <c r="A10" s="3">
        <v>46031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0.4861111111111111</v>
      </c>
      <c r="J10" s="8">
        <v>0.58333333333333337</v>
      </c>
      <c r="K10" s="23">
        <f t="shared" ref="K10:K13" si="0">IF(I10="","",IF(J10="","",J10-I10))</f>
        <v>9.7222222222222265E-2</v>
      </c>
      <c r="L10" s="10">
        <v>59386</v>
      </c>
      <c r="M10" s="11">
        <v>59415</v>
      </c>
      <c r="N10" s="12">
        <f t="shared" ref="N10:N21" si="1">M10-L10</f>
        <v>29</v>
      </c>
    </row>
    <row r="11" spans="1:14" s="13" customFormat="1" ht="30" x14ac:dyDescent="0.25">
      <c r="A11" s="3">
        <v>46031</v>
      </c>
      <c r="B11" s="4"/>
      <c r="C11" s="5" t="s">
        <v>21</v>
      </c>
      <c r="D11" s="5" t="s">
        <v>21</v>
      </c>
      <c r="E11" s="6" t="s">
        <v>22</v>
      </c>
      <c r="F11" s="15" t="s">
        <v>26</v>
      </c>
      <c r="G11" s="16" t="s">
        <v>27</v>
      </c>
      <c r="H11" s="17" t="s">
        <v>28</v>
      </c>
      <c r="I11" s="8">
        <v>0.65277777777777779</v>
      </c>
      <c r="J11" s="8">
        <v>0.72916666666666663</v>
      </c>
      <c r="K11" s="23">
        <f t="shared" si="0"/>
        <v>7.638888888888884E-2</v>
      </c>
      <c r="L11" s="10">
        <v>59415</v>
      </c>
      <c r="M11" s="11">
        <v>59445</v>
      </c>
      <c r="N11" s="12">
        <f t="shared" si="1"/>
        <v>30</v>
      </c>
    </row>
    <row r="12" spans="1:14" s="13" customFormat="1" ht="45" x14ac:dyDescent="0.25">
      <c r="A12" s="3">
        <v>46036</v>
      </c>
      <c r="B12" s="4"/>
      <c r="C12" s="5" t="s">
        <v>29</v>
      </c>
      <c r="D12" s="5" t="s">
        <v>29</v>
      </c>
      <c r="E12" s="6" t="s">
        <v>30</v>
      </c>
      <c r="F12" s="15" t="s">
        <v>31</v>
      </c>
      <c r="G12" s="7" t="s">
        <v>32</v>
      </c>
      <c r="H12" s="17" t="s">
        <v>33</v>
      </c>
      <c r="I12" s="8">
        <v>0.36805555555555558</v>
      </c>
      <c r="J12" s="8">
        <v>0.79166666666666663</v>
      </c>
      <c r="K12" s="23">
        <f t="shared" si="0"/>
        <v>0.42361111111111105</v>
      </c>
      <c r="L12" s="10">
        <v>59445</v>
      </c>
      <c r="M12" s="11">
        <v>59681</v>
      </c>
      <c r="N12" s="12">
        <f t="shared" si="1"/>
        <v>236</v>
      </c>
    </row>
    <row r="13" spans="1:14" s="25" customFormat="1" ht="45" x14ac:dyDescent="0.25">
      <c r="A13" s="3">
        <v>46042</v>
      </c>
      <c r="B13" s="19"/>
      <c r="C13" s="5" t="s">
        <v>34</v>
      </c>
      <c r="D13" s="5" t="s">
        <v>35</v>
      </c>
      <c r="E13" s="6" t="s">
        <v>36</v>
      </c>
      <c r="F13" s="15" t="s">
        <v>37</v>
      </c>
      <c r="G13" s="7" t="s">
        <v>38</v>
      </c>
      <c r="H13" s="5" t="s">
        <v>39</v>
      </c>
      <c r="I13" s="22">
        <v>0.39583333333333331</v>
      </c>
      <c r="J13" s="22">
        <v>0.49305555555555558</v>
      </c>
      <c r="K13" s="23">
        <f t="shared" si="0"/>
        <v>9.7222222222222265E-2</v>
      </c>
      <c r="L13" s="10">
        <v>59682</v>
      </c>
      <c r="M13" s="24">
        <v>59702</v>
      </c>
      <c r="N13" s="12">
        <f t="shared" si="1"/>
        <v>20</v>
      </c>
    </row>
    <row r="14" spans="1:14" s="25" customFormat="1" ht="60" x14ac:dyDescent="0.25">
      <c r="A14" s="3">
        <v>46043</v>
      </c>
      <c r="B14" s="19"/>
      <c r="C14" s="5" t="s">
        <v>40</v>
      </c>
      <c r="D14" s="5" t="s">
        <v>40</v>
      </c>
      <c r="E14" s="20" t="s">
        <v>41</v>
      </c>
      <c r="F14" s="5" t="s">
        <v>53</v>
      </c>
      <c r="G14" s="7" t="s">
        <v>54</v>
      </c>
      <c r="H14" s="5" t="s">
        <v>55</v>
      </c>
      <c r="I14" s="22">
        <v>0.66666666666666663</v>
      </c>
      <c r="J14" s="22">
        <v>0.70138888888888884</v>
      </c>
      <c r="K14" s="23">
        <f t="shared" ref="K14:K78" si="2">IF(I14="","",IF(J14="","",J14-I14))</f>
        <v>3.472222222222221E-2</v>
      </c>
      <c r="L14" s="10">
        <v>59702</v>
      </c>
      <c r="M14" s="24">
        <v>59786</v>
      </c>
      <c r="N14" s="12">
        <f t="shared" si="1"/>
        <v>84</v>
      </c>
    </row>
    <row r="15" spans="1:14" s="25" customFormat="1" x14ac:dyDescent="0.25">
      <c r="A15" s="3">
        <v>46048</v>
      </c>
      <c r="B15" s="19"/>
      <c r="C15" s="5" t="s">
        <v>42</v>
      </c>
      <c r="D15" s="5" t="s">
        <v>43</v>
      </c>
      <c r="E15" s="6" t="s">
        <v>44</v>
      </c>
      <c r="F15" s="15" t="s">
        <v>45</v>
      </c>
      <c r="G15" s="21" t="s">
        <v>46</v>
      </c>
      <c r="H15" s="5" t="s">
        <v>47</v>
      </c>
      <c r="I15" s="22">
        <v>0.60416666666666663</v>
      </c>
      <c r="J15" s="22">
        <v>0.70486111111111116</v>
      </c>
      <c r="K15" s="23">
        <f t="shared" si="2"/>
        <v>0.10069444444444453</v>
      </c>
      <c r="L15" s="10">
        <v>59786</v>
      </c>
      <c r="M15" s="24">
        <v>59791</v>
      </c>
      <c r="N15" s="12">
        <f t="shared" si="1"/>
        <v>5</v>
      </c>
    </row>
    <row r="16" spans="1:14" x14ac:dyDescent="0.25">
      <c r="A16" s="3">
        <v>46050</v>
      </c>
      <c r="B16" s="27"/>
      <c r="C16" s="5" t="s">
        <v>48</v>
      </c>
      <c r="D16" s="28" t="s">
        <v>48</v>
      </c>
      <c r="E16" s="20" t="s">
        <v>49</v>
      </c>
      <c r="F16" s="5" t="s">
        <v>50</v>
      </c>
      <c r="G16" s="7" t="s">
        <v>51</v>
      </c>
      <c r="H16" s="17" t="s">
        <v>52</v>
      </c>
      <c r="I16" s="29">
        <v>0.41666666666666669</v>
      </c>
      <c r="J16" s="29">
        <v>0.54166666666666663</v>
      </c>
      <c r="K16" s="23">
        <f t="shared" si="2"/>
        <v>0.12499999999999994</v>
      </c>
      <c r="L16" s="10">
        <v>59791</v>
      </c>
      <c r="M16" s="30">
        <v>59793</v>
      </c>
      <c r="N16" s="12">
        <f t="shared" si="1"/>
        <v>2</v>
      </c>
    </row>
    <row r="17" spans="1:14" s="25" customFormat="1" x14ac:dyDescent="0.25">
      <c r="A17" s="18"/>
      <c r="B17" s="19"/>
      <c r="C17" s="5"/>
      <c r="D17" s="5"/>
      <c r="E17" s="14"/>
      <c r="F17" s="15"/>
      <c r="G17" s="16"/>
      <c r="H17" s="17"/>
      <c r="I17" s="22"/>
      <c r="J17" s="22"/>
      <c r="K17" s="23" t="str">
        <f t="shared" si="2"/>
        <v/>
      </c>
      <c r="L17" s="10"/>
      <c r="M17" s="24"/>
      <c r="N17" s="12">
        <f t="shared" si="1"/>
        <v>0</v>
      </c>
    </row>
    <row r="18" spans="1:14" x14ac:dyDescent="0.25">
      <c r="A18" s="26"/>
      <c r="B18" s="27"/>
      <c r="C18" s="5"/>
      <c r="D18" s="28"/>
      <c r="E18" s="20"/>
      <c r="F18" s="5"/>
      <c r="G18" s="21"/>
      <c r="H18" s="28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14"/>
      <c r="F19" s="15"/>
      <c r="G19" s="21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26"/>
      <c r="B20" s="27"/>
      <c r="C20" s="5"/>
      <c r="D20" s="5"/>
      <c r="E20" s="20"/>
      <c r="F20" s="15"/>
      <c r="G20" s="7"/>
      <c r="H20" s="17"/>
      <c r="I20" s="29"/>
      <c r="J20" s="29"/>
      <c r="K20" s="23" t="str">
        <f t="shared" si="2"/>
        <v/>
      </c>
      <c r="L20" s="10"/>
      <c r="M20" s="30"/>
      <c r="N20" s="12">
        <f t="shared" si="1"/>
        <v>0</v>
      </c>
    </row>
    <row r="21" spans="1:14" x14ac:dyDescent="0.25">
      <c r="A21" s="18"/>
      <c r="B21" s="19"/>
      <c r="C21" s="5"/>
      <c r="D21" s="5"/>
      <c r="E21" s="14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 t="shared" si="1"/>
        <v>0</v>
      </c>
    </row>
    <row r="22" spans="1:14" s="25" customFormat="1" x14ac:dyDescent="0.25">
      <c r="A22" s="59"/>
      <c r="B22" s="19"/>
      <c r="C22" s="5"/>
      <c r="D22" s="5"/>
      <c r="E22" s="20"/>
      <c r="F22" s="15"/>
      <c r="G22" s="21"/>
      <c r="H22" s="5"/>
      <c r="I22" s="22"/>
      <c r="J22" s="22"/>
      <c r="K22" s="23" t="str">
        <f t="shared" si="2"/>
        <v/>
      </c>
      <c r="L22" s="10"/>
      <c r="M22" s="24"/>
      <c r="N22" s="12">
        <f>M22-L22</f>
        <v>0</v>
      </c>
    </row>
    <row r="23" spans="1:14" x14ac:dyDescent="0.25">
      <c r="A23" s="26"/>
      <c r="B23" s="27"/>
      <c r="C23" s="5"/>
      <c r="D23" s="28"/>
      <c r="E23" s="20"/>
      <c r="F23" s="5"/>
      <c r="G23" s="60"/>
      <c r="H23" s="17"/>
      <c r="I23" s="29"/>
      <c r="J23" s="29"/>
      <c r="K23" s="23" t="str">
        <f t="shared" si="2"/>
        <v/>
      </c>
      <c r="L23" s="10"/>
      <c r="M23" s="30"/>
      <c r="N23" s="12">
        <f t="shared" ref="N23:N86" si="3">M23-L23</f>
        <v>0</v>
      </c>
    </row>
    <row r="24" spans="1:14" x14ac:dyDescent="0.25">
      <c r="A24" s="26"/>
      <c r="B24" s="27"/>
      <c r="C24" s="5"/>
      <c r="D24" s="5"/>
      <c r="E24" s="14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x14ac:dyDescent="0.25">
      <c r="A25" s="26"/>
      <c r="B25" s="27"/>
      <c r="C25" s="5"/>
      <c r="D25" s="28"/>
      <c r="E25" s="20"/>
      <c r="F25" s="15"/>
      <c r="G25" s="16"/>
      <c r="H25" s="17"/>
      <c r="I25" s="29"/>
      <c r="J25" s="29"/>
      <c r="K25" s="23" t="str">
        <f t="shared" si="2"/>
        <v/>
      </c>
      <c r="L25" s="10"/>
      <c r="M25" s="30"/>
      <c r="N25" s="12">
        <f t="shared" si="3"/>
        <v>0</v>
      </c>
    </row>
    <row r="26" spans="1:14" s="25" customFormat="1" x14ac:dyDescent="0.25">
      <c r="A26" s="18"/>
      <c r="B26" s="19"/>
      <c r="C26" s="5"/>
      <c r="D26" s="5"/>
      <c r="E26" s="20"/>
      <c r="F26" s="15"/>
      <c r="G26" s="21"/>
      <c r="H26" s="5"/>
      <c r="I26" s="22"/>
      <c r="J26" s="22"/>
      <c r="K26" s="23" t="str">
        <f t="shared" si="2"/>
        <v/>
      </c>
      <c r="L26" s="10"/>
      <c r="M26" s="24"/>
      <c r="N26" s="12">
        <f t="shared" si="3"/>
        <v>0</v>
      </c>
    </row>
    <row r="27" spans="1:14" x14ac:dyDescent="0.25">
      <c r="A27" s="18"/>
      <c r="B27" s="27"/>
      <c r="C27" s="5"/>
      <c r="D27" s="15"/>
      <c r="E27" s="20"/>
      <c r="F27" s="15"/>
      <c r="G27" s="21"/>
      <c r="H27" s="17"/>
      <c r="I27" s="29"/>
      <c r="J27" s="29"/>
      <c r="K27" s="23" t="str">
        <f t="shared" si="2"/>
        <v/>
      </c>
      <c r="L27" s="10"/>
      <c r="M27" s="30"/>
      <c r="N27" s="12">
        <f t="shared" si="3"/>
        <v>0</v>
      </c>
    </row>
    <row r="28" spans="1:14" s="25" customFormat="1" x14ac:dyDescent="0.25">
      <c r="A28" s="18"/>
      <c r="B28" s="19"/>
      <c r="C28" s="5"/>
      <c r="D28" s="5"/>
      <c r="E28" s="6"/>
      <c r="F28" s="15"/>
      <c r="G28" s="7"/>
      <c r="H28" s="5"/>
      <c r="I28" s="22"/>
      <c r="J28" s="22"/>
      <c r="K28" s="23" t="str">
        <f t="shared" si="2"/>
        <v/>
      </c>
      <c r="L28" s="10"/>
      <c r="M28" s="24"/>
      <c r="N28" s="12">
        <f t="shared" si="3"/>
        <v>0</v>
      </c>
    </row>
    <row r="29" spans="1:14" x14ac:dyDescent="0.25">
      <c r="A29" s="26"/>
      <c r="B29" s="27"/>
      <c r="C29" s="5"/>
      <c r="D29" s="5"/>
      <c r="E29" s="20"/>
      <c r="F29" s="15"/>
      <c r="G29" s="7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3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3"/>
        <v>0</v>
      </c>
    </row>
    <row r="32" spans="1:14" s="25" customFormat="1" x14ac:dyDescent="0.25">
      <c r="A32" s="18"/>
      <c r="B32" s="19"/>
      <c r="C32" s="5"/>
      <c r="D32" s="15"/>
      <c r="E32" s="61"/>
      <c r="F32" s="15"/>
      <c r="G32" s="14"/>
      <c r="H32" s="5"/>
      <c r="I32" s="22"/>
      <c r="J32" s="22"/>
      <c r="K32" s="62" t="str">
        <f t="shared" si="2"/>
        <v/>
      </c>
      <c r="L32" s="63"/>
      <c r="M32" s="24"/>
      <c r="N32" s="64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4">M56</f>
        <v>0</v>
      </c>
      <c r="M57" s="30"/>
      <c r="N57" s="12">
        <f t="shared" si="3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4"/>
        <v>0</v>
      </c>
      <c r="M58" s="24"/>
      <c r="N58" s="12">
        <f t="shared" si="3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4"/>
        <v>0</v>
      </c>
      <c r="M68" s="11"/>
      <c r="N68" s="12">
        <f t="shared" si="3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5">M75</f>
        <v>0</v>
      </c>
      <c r="M76" s="30"/>
      <c r="N76" s="12">
        <f t="shared" si="3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ref="N87:N150" si="6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7">M139</f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ref="N151:N214" si="8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7"/>
        <v>0</v>
      </c>
      <c r="M158" s="5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7"/>
        <v>0</v>
      </c>
      <c r="M165" s="5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7"/>
        <v>0</v>
      </c>
      <c r="M184" s="51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7"/>
        <v>0</v>
      </c>
      <c r="M189" s="51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7"/>
        <v>0</v>
      </c>
      <c r="M193" s="51"/>
      <c r="N193" s="12">
        <f t="shared" si="8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7"/>
        <v>0</v>
      </c>
      <c r="M200" s="51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9">M203</f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9"/>
        <v>0</v>
      </c>
      <c r="M208" s="51"/>
      <c r="N208" s="12">
        <f t="shared" si="8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ref="N215:N278" si="10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9"/>
        <v>0</v>
      </c>
      <c r="M219" s="24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9"/>
        <v>0</v>
      </c>
      <c r="M232" s="54"/>
      <c r="N232" s="12">
        <f t="shared" si="10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9"/>
        <v>0</v>
      </c>
      <c r="M236" s="51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9"/>
        <v>0</v>
      </c>
      <c r="M248" s="51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9"/>
        <v>0</v>
      </c>
      <c r="M257" s="51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9"/>
        <v>0</v>
      </c>
      <c r="M263" s="51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1">M267</f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1"/>
        <v>0</v>
      </c>
      <c r="M277" s="30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1"/>
        <v>0</v>
      </c>
      <c r="M278" s="51"/>
      <c r="N278" s="12">
        <f t="shared" si="10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1"/>
        <v>0</v>
      </c>
      <c r="M279" s="30"/>
      <c r="N279" s="12">
        <f t="shared" ref="N279:N342" si="12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1"/>
        <v>0</v>
      </c>
      <c r="M283" s="30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1"/>
        <v>0</v>
      </c>
      <c r="M289" s="30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1"/>
        <v>0</v>
      </c>
      <c r="M296" s="51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1"/>
        <v>0</v>
      </c>
      <c r="M300" s="51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1"/>
        <v>0</v>
      </c>
      <c r="M306" s="51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1"/>
        <v>0</v>
      </c>
      <c r="M308" s="54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1"/>
        <v>0</v>
      </c>
      <c r="M312" s="51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3">M331</f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ref="K333:K396" si="14">IF(I333="","",IF(J333="","",J333-I333))</f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ref="N343:N356" si="15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ref="N357:N420" si="16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ref="L396:L459" si="17">M395</f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8">IF(I397="","",IF(J397="","",J397-I397))</f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ref="N421:N484" si="19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ref="L460:L493" si="20">M459</f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1">IF(I461="","",IF(J461="","",J461-I461))</f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ref="N485:N493" si="22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D17 D24 D28:D30 D34:D39 D19:D22 D26 C10:C31 D10:D15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2026-03-02T14:21:19Z</cp:lastPrinted>
  <dcterms:created xsi:type="dcterms:W3CDTF">2023-09-21T15:51:37Z</dcterms:created>
  <dcterms:modified xsi:type="dcterms:W3CDTF">2026-04-14T14:08:20Z</dcterms:modified>
</cp:coreProperties>
</file>