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FSQ 3841\"/>
    </mc:Choice>
  </mc:AlternateContent>
  <xr:revisionPtr revIDLastSave="0" documentId="13_ncr:1_{79D8B17A-4667-4B2B-AB72-A51A2040E9C3}" xr6:coauthVersionLast="47" xr6:coauthVersionMax="47" xr10:uidLastSave="{00000000-0000-0000-0000-000000000000}"/>
  <bookViews>
    <workbookView xWindow="-120" yWindow="-120" windowWidth="29040" windowHeight="15840" xr2:uid="{C352326B-EC4E-413E-9152-C038A543ED32}"/>
  </bookViews>
  <sheets>
    <sheet name="Planilha1" sheetId="1" r:id="rId1"/>
  </sheets>
  <externalReferences>
    <externalReference r:id="rId2"/>
  </externalReferences>
  <definedNames>
    <definedName name="_xlnm.Print_Area" localSheetId="0">Planilha1!$A$1:$O$27</definedName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N26" i="1" s="1"/>
  <c r="K26" i="1"/>
  <c r="L25" i="1"/>
  <c r="N25" i="1" s="1"/>
  <c r="K25" i="1"/>
  <c r="N24" i="1"/>
  <c r="K24" i="1"/>
  <c r="N23" i="1"/>
  <c r="L23" i="1"/>
  <c r="K23" i="1"/>
  <c r="N22" i="1"/>
  <c r="K22" i="1"/>
  <c r="N21" i="1"/>
  <c r="K21" i="1"/>
  <c r="N20" i="1"/>
  <c r="K20" i="1"/>
  <c r="L19" i="1"/>
  <c r="N19" i="1" s="1"/>
  <c r="K19" i="1"/>
  <c r="L18" i="1"/>
  <c r="N18" i="1" s="1"/>
  <c r="K18" i="1"/>
  <c r="L17" i="1"/>
  <c r="N17" i="1" s="1"/>
  <c r="K17" i="1"/>
  <c r="N16" i="1"/>
  <c r="L16" i="1"/>
  <c r="K16" i="1"/>
  <c r="L15" i="1"/>
  <c r="N15" i="1" s="1"/>
  <c r="K15" i="1"/>
  <c r="L14" i="1"/>
  <c r="N14" i="1" s="1"/>
  <c r="K14" i="1"/>
  <c r="N13" i="1"/>
  <c r="K13" i="1"/>
  <c r="N12" i="1"/>
  <c r="K12" i="1"/>
  <c r="N11" i="1"/>
  <c r="K11" i="1"/>
  <c r="N10" i="1"/>
  <c r="K10" i="1"/>
  <c r="N9" i="1"/>
  <c r="K9" i="1"/>
</calcChain>
</file>

<file path=xl/sharedStrings.xml><?xml version="1.0" encoding="utf-8"?>
<sst xmlns="http://schemas.openxmlformats.org/spreadsheetml/2006/main" count="131" uniqueCount="78">
  <si>
    <t>Diário de Bordo - 2022</t>
  </si>
  <si>
    <t>Registro de Movimentação dos Veículos Oficiais</t>
  </si>
  <si>
    <t>PLACA</t>
  </si>
  <si>
    <t>MARCA / MODELO</t>
  </si>
  <si>
    <t>KM INICIAL</t>
  </si>
  <si>
    <t>FSQ 3841</t>
  </si>
  <si>
    <t>VW JETTA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</si>
  <si>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</si>
  <si>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</si>
  <si>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</si>
  <si>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</si>
  <si>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</si>
  <si>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</si>
  <si>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</si>
  <si>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</si>
  <si>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</si>
  <si>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</si>
  <si>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</si>
  <si>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</si>
  <si>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</si>
  <si>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</si>
  <si>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</si>
  <si>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</si>
  <si>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Eloy Robson Catão</t>
  </si>
  <si>
    <t>Gab. 19</t>
  </si>
  <si>
    <t>Santos</t>
  </si>
  <si>
    <t>Levar ver. Betinho para participar de entrevista na rádio Santa Cecília (107,7)/ Reunião com comerciantes da Av. N. Sra. Fátima sobre as calçadas desta via/ Reunião na FALS para tratar de aumento do número de bolsas de estudo gratuítas</t>
  </si>
  <si>
    <t>Angélica Maria dos Santos</t>
  </si>
  <si>
    <t>Vanessa Alessandra Bechilia</t>
  </si>
  <si>
    <t>FIN - Pav. ADM - 1º andar</t>
  </si>
  <si>
    <t>Vila Mirim</t>
  </si>
  <si>
    <t>Paço Municipal</t>
  </si>
  <si>
    <t>Levantamento do Processo Alvará dos Elevadores/ Envio de corresondência (Correios - Forte)</t>
  </si>
  <si>
    <t>VILA MIRIM</t>
  </si>
  <si>
    <t>Entrega de Ofícios no Gabinete da Prefeita ref. Ouvidoria 202301013293847/  reuniões: Secretaria de Cultura ref. "Marcha para Jesus"/ Trânsito ref. Falat de sinalização viária.</t>
  </si>
  <si>
    <t>MOT - Pav. ADM - Térreo</t>
  </si>
  <si>
    <t>Sítio do Campo</t>
  </si>
  <si>
    <t>Bairro Sítio do Campo</t>
  </si>
  <si>
    <t>Abastecimento de veículo oficial</t>
  </si>
  <si>
    <t>André Ribeiro Cozzi</t>
  </si>
  <si>
    <t>Gab. 13</t>
  </si>
  <si>
    <t>São Paulo</t>
  </si>
  <si>
    <t>Fiscalizar denúncia de munícipes/ moradores Rua Lucia B. Barbosa (Jd. Alice), invasão de área ambiental/ CETESB verificar e apresentar CEV e requerimentos sobre Canal Bairro Princesa (requerimentos  411/ 547/2022</t>
  </si>
  <si>
    <t xml:space="preserve">João Augusto Rios </t>
  </si>
  <si>
    <t>Marco Antonio de Sousa</t>
  </si>
  <si>
    <t>Presidência</t>
  </si>
  <si>
    <t>Reunião com Chefe de Gabinete da Prefeita</t>
  </si>
  <si>
    <t>Emerson Camargo</t>
  </si>
  <si>
    <t>Gab. 17</t>
  </si>
  <si>
    <t>Reunião com a deputada Solange Freitas para tratar de emendas parlamentares para Educação Especial.</t>
  </si>
  <si>
    <t>Luiz Alberto França Moreira</t>
  </si>
  <si>
    <t>INFORMÁTICA - Pav. Salão Nobre - Térreo</t>
  </si>
  <si>
    <t>Cadastro de Certificado Digital - Poupa Tempo Sé</t>
  </si>
  <si>
    <t>Miguel Caetano de Amorim Neto</t>
  </si>
  <si>
    <t>Gab. 02</t>
  </si>
  <si>
    <t>Boqueirão</t>
  </si>
  <si>
    <t>Bairro Boqueirão</t>
  </si>
  <si>
    <t>Protocolar ofício PDA -Secretaria de Cultura e Turismo/ Abastecimento de veículo oficial</t>
  </si>
  <si>
    <t>Rodrigo Rosário</t>
  </si>
  <si>
    <t>Gab. 11</t>
  </si>
  <si>
    <t>Discutir com a Cônsul, Sra. Manisha Swani, possibilidades de Intercambios Culturais</t>
  </si>
  <si>
    <t>Rosemar Amorim</t>
  </si>
  <si>
    <t>Gabinete da Presidência</t>
  </si>
  <si>
    <t>Entrega de ofícios na Prefetura</t>
  </si>
  <si>
    <t>Reunião na SEURB para tratar da regularização fundiária</t>
  </si>
  <si>
    <t>Caio Vinicius</t>
  </si>
  <si>
    <t>Protocolar Ofício GPC/ DDF 001/2023 na SEAD</t>
  </si>
  <si>
    <t>Traslado do Presidente à Prefeitura</t>
  </si>
  <si>
    <t>Solemar</t>
  </si>
  <si>
    <t>Bairro Solemar</t>
  </si>
  <si>
    <t>Fiscalização na Rua Assis Valente, a pedido de moradores após o furto de fios de cobre na madrugada do dia 31/01, conforme imagens e ofícios endereçados à GCM, 45o BPM-I e Secretaria de Urbanismo</t>
  </si>
  <si>
    <t>Nicole Fernandez</t>
  </si>
  <si>
    <t>Tupy</t>
  </si>
  <si>
    <t>Bairro Tupy</t>
  </si>
  <si>
    <t>Levar microondas na Assistência Técnica/ Correios (Canto do Forte)</t>
  </si>
  <si>
    <t>Jardim real</t>
  </si>
  <si>
    <t>Bairro Real</t>
  </si>
  <si>
    <t>Fiscalização USAFA REAL/ reunião com Secretario de Cultura sobre Intercâmbio Festa Cultural Japonesa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</si>
</sst>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14" fontId="0" fillId="2" borderId="13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9" fillId="4" borderId="14" xfId="0" applyFont="1" applyFill="1" applyBorder="1" applyAlignment="1">
      <alignment horizontal="left" vertical="center" wrapText="1"/>
    </xf>
    <xf numFmtId="0" fontId="0" fillId="4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 wrapText="1"/>
      <protection locked="0"/>
    </xf>
    <xf numFmtId="165" fontId="0" fillId="4" borderId="15" xfId="0" applyNumberFormat="1" applyFill="1" applyBorder="1" applyAlignment="1" applyProtection="1">
      <alignment horizontal="center" vertical="center" wrapText="1"/>
      <protection locked="0"/>
    </xf>
    <xf numFmtId="164" fontId="0" fillId="4" borderId="13" xfId="1" applyNumberFormat="1" applyFont="1" applyFill="1" applyBorder="1" applyAlignment="1" applyProtection="1">
      <alignment horizontal="center" vertical="center" wrapText="1"/>
      <protection locked="0"/>
    </xf>
    <xf numFmtId="164" fontId="0" fillId="2" borderId="13" xfId="1" applyNumberFormat="1" applyFont="1" applyFill="1" applyBorder="1" applyAlignment="1" applyProtection="1">
      <alignment horizontal="center" vertical="center" wrapText="1"/>
      <protection locked="0"/>
    </xf>
    <xf numFmtId="1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>
      <alignment horizontal="left" vertical="center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A658D-6523-48D8-92EC-778B64C03FCA}">
  <sheetPr>
    <pageSetUpPr fitToPage="1"/>
  </sheetPr>
  <dimension ref="A1:N26"/>
  <sheetViews>
    <sheetView tabSelected="1" view="pageBreakPreview" zoomScale="60" zoomScaleNormal="100" workbookViewId="0">
      <selection activeCell="H40" sqref="H40"/>
    </sheetView>
  </sheetViews>
  <sheetFormatPr defaultRowHeight="15" x14ac:dyDescent="0.25"/>
  <cols>
    <col min="2" max="2" width="12" bestFit="1" customWidth="1"/>
    <col min="3" max="3" width="24.28515625" bestFit="1" customWidth="1"/>
    <col min="4" max="4" width="53.5703125" customWidth="1"/>
    <col min="5" max="5" width="41.85546875" bestFit="1" customWidth="1"/>
    <col min="6" max="6" width="26.140625" customWidth="1"/>
    <col min="7" max="7" width="24.42578125" bestFit="1" customWidth="1"/>
    <col min="8" max="8" width="52.7109375" bestFit="1" customWidth="1"/>
    <col min="9" max="9" width="12.28515625" customWidth="1"/>
    <col min="10" max="10" width="13.42578125" customWidth="1"/>
    <col min="11" max="11" width="11.5703125" customWidth="1"/>
    <col min="12" max="12" width="11.28515625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33243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2" t="s">
        <v>13</v>
      </c>
      <c r="H7" s="23" t="s">
        <v>14</v>
      </c>
      <c r="I7" s="23" t="s">
        <v>15</v>
      </c>
      <c r="J7" s="22"/>
      <c r="K7" s="22"/>
      <c r="L7" s="23" t="s">
        <v>16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17</v>
      </c>
      <c r="J8" s="24" t="s">
        <v>18</v>
      </c>
      <c r="K8" s="24" t="s">
        <v>19</v>
      </c>
      <c r="L8" s="24" t="s">
        <v>20</v>
      </c>
      <c r="M8" s="24" t="s">
        <v>21</v>
      </c>
      <c r="N8" s="24" t="s">
        <v>22</v>
      </c>
    </row>
    <row r="9" spans="1:14" ht="90" customHeight="1" x14ac:dyDescent="0.25">
      <c r="A9" s="25"/>
      <c r="B9" s="26">
        <v>44937</v>
      </c>
      <c r="C9" s="27" t="s">
        <v>23</v>
      </c>
      <c r="D9" s="27" t="s">
        <v>23</v>
      </c>
      <c r="E9" s="28" t="s">
        <v>24</v>
      </c>
      <c r="F9" s="27" t="s">
        <v>25</v>
      </c>
      <c r="G9" s="29" t="s">
        <v>25</v>
      </c>
      <c r="H9" s="27" t="s">
        <v>26</v>
      </c>
      <c r="I9" s="30">
        <v>0.25</v>
      </c>
      <c r="J9" s="30">
        <v>0.67013888888888884</v>
      </c>
      <c r="K9" s="31">
        <f>IF(I9="","",IF(J9="","",J9-I9))</f>
        <v>0.42013888888888884</v>
      </c>
      <c r="L9" s="32">
        <v>33243</v>
      </c>
      <c r="M9" s="33">
        <v>33362</v>
      </c>
      <c r="N9" s="34">
        <f>IF(M9=0,"",M9-L9)</f>
        <v>119</v>
      </c>
    </row>
    <row r="10" spans="1:14" ht="60" customHeight="1" x14ac:dyDescent="0.25">
      <c r="A10" s="25"/>
      <c r="B10" s="26">
        <v>44938</v>
      </c>
      <c r="C10" s="27" t="s">
        <v>27</v>
      </c>
      <c r="D10" s="27" t="s">
        <v>28</v>
      </c>
      <c r="E10" s="28" t="s">
        <v>29</v>
      </c>
      <c r="F10" s="35" t="s">
        <v>30</v>
      </c>
      <c r="G10" s="36" t="s">
        <v>31</v>
      </c>
      <c r="H10" s="27" t="s">
        <v>32</v>
      </c>
      <c r="I10" s="30">
        <v>0.41666666666666669</v>
      </c>
      <c r="J10" s="30">
        <v>0.46875</v>
      </c>
      <c r="K10" s="31">
        <f>IF(I10="","",IF(J10="","",J10-I10))</f>
        <v>5.2083333333333315E-2</v>
      </c>
      <c r="L10" s="32">
        <v>33362</v>
      </c>
      <c r="M10" s="33">
        <v>33393</v>
      </c>
      <c r="N10" s="34">
        <f>IF(M10=0,"",M10-L10)</f>
        <v>31</v>
      </c>
    </row>
    <row r="11" spans="1:14" ht="90" customHeight="1" x14ac:dyDescent="0.25">
      <c r="A11" s="37"/>
      <c r="B11" s="38">
        <v>44939</v>
      </c>
      <c r="C11" s="35" t="s">
        <v>23</v>
      </c>
      <c r="D11" s="35" t="s">
        <v>23</v>
      </c>
      <c r="E11" s="39" t="s">
        <v>24</v>
      </c>
      <c r="F11" s="35" t="s">
        <v>33</v>
      </c>
      <c r="G11" s="36" t="s">
        <v>31</v>
      </c>
      <c r="H11" s="27" t="s">
        <v>34</v>
      </c>
      <c r="I11" s="40">
        <v>0.5625</v>
      </c>
      <c r="J11" s="40">
        <v>0.63888888888888895</v>
      </c>
      <c r="K11" s="41">
        <f t="shared" ref="K11:K26" si="0">IF(I11="","",IF(J11="","",J11-I11))</f>
        <v>7.6388888888888951E-2</v>
      </c>
      <c r="L11" s="42">
        <v>33393</v>
      </c>
      <c r="M11" s="43">
        <v>33417</v>
      </c>
      <c r="N11" s="44">
        <f t="shared" ref="N11:N26" si="1">IF(M11=0,"",M11-L11)</f>
        <v>24</v>
      </c>
    </row>
    <row r="12" spans="1:14" x14ac:dyDescent="0.25">
      <c r="A12" s="37"/>
      <c r="B12" s="38">
        <v>44942</v>
      </c>
      <c r="C12" s="35" t="s">
        <v>27</v>
      </c>
      <c r="D12" s="45" t="s">
        <v>27</v>
      </c>
      <c r="E12" s="39" t="s">
        <v>35</v>
      </c>
      <c r="F12" s="35" t="s">
        <v>36</v>
      </c>
      <c r="G12" s="36" t="s">
        <v>37</v>
      </c>
      <c r="H12" s="35" t="s">
        <v>38</v>
      </c>
      <c r="I12" s="40">
        <v>0.39583333333333331</v>
      </c>
      <c r="J12" s="40">
        <v>0.40972222222222227</v>
      </c>
      <c r="K12" s="41">
        <f t="shared" si="0"/>
        <v>1.3888888888888951E-2</v>
      </c>
      <c r="L12" s="42">
        <v>33417</v>
      </c>
      <c r="M12" s="43">
        <v>33422</v>
      </c>
      <c r="N12" s="44">
        <f t="shared" si="1"/>
        <v>5</v>
      </c>
    </row>
    <row r="13" spans="1:14" ht="90" customHeight="1" x14ac:dyDescent="0.25">
      <c r="A13" s="37"/>
      <c r="B13" s="38">
        <v>44942</v>
      </c>
      <c r="C13" s="35" t="s">
        <v>39</v>
      </c>
      <c r="D13" s="35" t="s">
        <v>39</v>
      </c>
      <c r="E13" s="39" t="s">
        <v>40</v>
      </c>
      <c r="F13" s="35" t="s">
        <v>41</v>
      </c>
      <c r="G13" s="36" t="s">
        <v>41</v>
      </c>
      <c r="H13" s="27" t="s">
        <v>42</v>
      </c>
      <c r="I13" s="40">
        <v>0.40972222222222227</v>
      </c>
      <c r="J13" s="40">
        <v>0.87083333333333324</v>
      </c>
      <c r="K13" s="41">
        <f t="shared" si="0"/>
        <v>0.46111111111111097</v>
      </c>
      <c r="L13" s="42">
        <v>33422</v>
      </c>
      <c r="M13" s="43">
        <v>33621</v>
      </c>
      <c r="N13" s="44">
        <f t="shared" si="1"/>
        <v>199</v>
      </c>
    </row>
    <row r="14" spans="1:14" ht="30" customHeight="1" x14ac:dyDescent="0.25">
      <c r="A14" s="46"/>
      <c r="B14" s="47">
        <v>44943</v>
      </c>
      <c r="C14" s="48" t="s">
        <v>43</v>
      </c>
      <c r="D14" s="49" t="s">
        <v>44</v>
      </c>
      <c r="E14" s="39" t="s">
        <v>45</v>
      </c>
      <c r="F14" s="35" t="s">
        <v>30</v>
      </c>
      <c r="G14" s="36" t="s">
        <v>31</v>
      </c>
      <c r="H14" s="50" t="s">
        <v>46</v>
      </c>
      <c r="I14" s="51">
        <v>0.64583333333333337</v>
      </c>
      <c r="J14" s="51">
        <v>0.69444444444444453</v>
      </c>
      <c r="K14" s="41">
        <f t="shared" si="0"/>
        <v>4.861111111111116E-2</v>
      </c>
      <c r="L14" s="42">
        <f t="shared" ref="L14:L26" si="2">M13</f>
        <v>33621</v>
      </c>
      <c r="M14" s="52">
        <v>33643</v>
      </c>
      <c r="N14" s="44">
        <f t="shared" si="1"/>
        <v>22</v>
      </c>
    </row>
    <row r="15" spans="1:14" ht="30" customHeight="1" x14ac:dyDescent="0.25">
      <c r="A15" s="37"/>
      <c r="B15" s="38">
        <v>44944</v>
      </c>
      <c r="C15" s="35" t="s">
        <v>27</v>
      </c>
      <c r="D15" s="45" t="s">
        <v>47</v>
      </c>
      <c r="E15" s="39" t="s">
        <v>48</v>
      </c>
      <c r="F15" s="35" t="s">
        <v>41</v>
      </c>
      <c r="G15" s="36" t="s">
        <v>41</v>
      </c>
      <c r="H15" s="27" t="s">
        <v>49</v>
      </c>
      <c r="I15" s="40">
        <v>0.34722222222222227</v>
      </c>
      <c r="J15" s="40">
        <v>0.64583333333333337</v>
      </c>
      <c r="K15" s="41">
        <f t="shared" si="0"/>
        <v>0.2986111111111111</v>
      </c>
      <c r="L15" s="42">
        <f t="shared" si="2"/>
        <v>33643</v>
      </c>
      <c r="M15" s="43">
        <v>33793</v>
      </c>
      <c r="N15" s="44">
        <f t="shared" si="1"/>
        <v>150</v>
      </c>
    </row>
    <row r="16" spans="1:14" x14ac:dyDescent="0.25">
      <c r="A16" s="46"/>
      <c r="B16" s="47">
        <v>44949</v>
      </c>
      <c r="C16" s="48" t="s">
        <v>27</v>
      </c>
      <c r="D16" s="49" t="s">
        <v>50</v>
      </c>
      <c r="E16" s="39" t="s">
        <v>51</v>
      </c>
      <c r="F16" s="35" t="s">
        <v>41</v>
      </c>
      <c r="G16" s="36" t="s">
        <v>41</v>
      </c>
      <c r="H16" s="48" t="s">
        <v>52</v>
      </c>
      <c r="I16" s="51">
        <v>0.35416666666666669</v>
      </c>
      <c r="J16" s="51">
        <v>0.54861111111111105</v>
      </c>
      <c r="K16" s="41">
        <f t="shared" si="0"/>
        <v>0.19444444444444436</v>
      </c>
      <c r="L16" s="42">
        <f t="shared" si="2"/>
        <v>33793</v>
      </c>
      <c r="M16" s="52">
        <v>33947</v>
      </c>
      <c r="N16" s="44">
        <f t="shared" si="1"/>
        <v>154</v>
      </c>
    </row>
    <row r="17" spans="1:14" ht="30" customHeight="1" x14ac:dyDescent="0.25">
      <c r="A17" s="46"/>
      <c r="B17" s="47">
        <v>44949</v>
      </c>
      <c r="C17" s="48" t="s">
        <v>43</v>
      </c>
      <c r="D17" s="49" t="s">
        <v>53</v>
      </c>
      <c r="E17" s="39" t="s">
        <v>54</v>
      </c>
      <c r="F17" s="35" t="s">
        <v>55</v>
      </c>
      <c r="G17" s="36" t="s">
        <v>56</v>
      </c>
      <c r="H17" s="50" t="s">
        <v>57</v>
      </c>
      <c r="I17" s="51">
        <v>0.60416666666666663</v>
      </c>
      <c r="J17" s="51">
        <v>0.63194444444444442</v>
      </c>
      <c r="K17" s="41">
        <f t="shared" si="0"/>
        <v>2.777777777777779E-2</v>
      </c>
      <c r="L17" s="42">
        <f t="shared" si="2"/>
        <v>33947</v>
      </c>
      <c r="M17" s="52">
        <v>33952</v>
      </c>
      <c r="N17" s="44">
        <f t="shared" si="1"/>
        <v>5</v>
      </c>
    </row>
    <row r="18" spans="1:14" ht="30" customHeight="1" x14ac:dyDescent="0.25">
      <c r="A18" s="46"/>
      <c r="B18" s="47">
        <v>44950</v>
      </c>
      <c r="C18" s="48" t="s">
        <v>27</v>
      </c>
      <c r="D18" s="48" t="s">
        <v>58</v>
      </c>
      <c r="E18" s="39" t="s">
        <v>59</v>
      </c>
      <c r="F18" s="35" t="s">
        <v>41</v>
      </c>
      <c r="G18" s="36" t="s">
        <v>41</v>
      </c>
      <c r="H18" s="50" t="s">
        <v>60</v>
      </c>
      <c r="I18" s="51">
        <v>0.375</v>
      </c>
      <c r="J18" s="51">
        <v>0.60416666666666663</v>
      </c>
      <c r="K18" s="41">
        <f t="shared" si="0"/>
        <v>0.22916666666666663</v>
      </c>
      <c r="L18" s="42">
        <f t="shared" si="2"/>
        <v>33952</v>
      </c>
      <c r="M18" s="52">
        <v>34158</v>
      </c>
      <c r="N18" s="44">
        <f t="shared" si="1"/>
        <v>206</v>
      </c>
    </row>
    <row r="19" spans="1:14" ht="30" customHeight="1" x14ac:dyDescent="0.25">
      <c r="A19" s="46"/>
      <c r="B19" s="38">
        <v>44950</v>
      </c>
      <c r="C19" s="35" t="s">
        <v>27</v>
      </c>
      <c r="D19" s="35" t="s">
        <v>61</v>
      </c>
      <c r="E19" s="39" t="s">
        <v>62</v>
      </c>
      <c r="F19" s="35" t="s">
        <v>30</v>
      </c>
      <c r="G19" s="36" t="s">
        <v>31</v>
      </c>
      <c r="H19" s="35" t="s">
        <v>63</v>
      </c>
      <c r="I19" s="40">
        <v>0.66666666666666663</v>
      </c>
      <c r="J19" s="40">
        <v>0.69444444444444453</v>
      </c>
      <c r="K19" s="41">
        <f t="shared" si="0"/>
        <v>2.7777777777777901E-2</v>
      </c>
      <c r="L19" s="42">
        <f t="shared" si="2"/>
        <v>34158</v>
      </c>
      <c r="M19" s="43">
        <v>34181</v>
      </c>
      <c r="N19" s="44">
        <f t="shared" si="1"/>
        <v>23</v>
      </c>
    </row>
    <row r="20" spans="1:14" ht="30" customHeight="1" x14ac:dyDescent="0.25">
      <c r="A20" s="37"/>
      <c r="B20" s="38">
        <v>44952</v>
      </c>
      <c r="C20" s="35" t="s">
        <v>23</v>
      </c>
      <c r="D20" s="35" t="s">
        <v>23</v>
      </c>
      <c r="E20" s="39" t="s">
        <v>24</v>
      </c>
      <c r="F20" s="35" t="s">
        <v>30</v>
      </c>
      <c r="G20" s="36" t="s">
        <v>31</v>
      </c>
      <c r="H20" s="27" t="s">
        <v>64</v>
      </c>
      <c r="I20" s="40">
        <v>0.50694444444444442</v>
      </c>
      <c r="J20" s="40">
        <v>0.69444444444444453</v>
      </c>
      <c r="K20" s="41">
        <f t="shared" si="0"/>
        <v>0.18750000000000011</v>
      </c>
      <c r="L20" s="42">
        <v>34181</v>
      </c>
      <c r="M20" s="43">
        <v>34200</v>
      </c>
      <c r="N20" s="44">
        <f>M20-L20</f>
        <v>19</v>
      </c>
    </row>
    <row r="21" spans="1:14" ht="30" customHeight="1" x14ac:dyDescent="0.25">
      <c r="A21" s="46"/>
      <c r="B21" s="47">
        <v>44953</v>
      </c>
      <c r="C21" s="48" t="s">
        <v>27</v>
      </c>
      <c r="D21" s="49" t="s">
        <v>65</v>
      </c>
      <c r="E21" s="39" t="s">
        <v>29</v>
      </c>
      <c r="F21" s="35" t="s">
        <v>30</v>
      </c>
      <c r="G21" s="36" t="s">
        <v>31</v>
      </c>
      <c r="H21" s="50" t="s">
        <v>66</v>
      </c>
      <c r="I21" s="51">
        <v>0.52777777777777779</v>
      </c>
      <c r="J21" s="51">
        <v>0.5625</v>
      </c>
      <c r="K21" s="41">
        <f t="shared" si="0"/>
        <v>3.472222222222221E-2</v>
      </c>
      <c r="L21" s="42">
        <v>34200</v>
      </c>
      <c r="M21" s="52">
        <v>34223</v>
      </c>
      <c r="N21" s="44">
        <f t="shared" si="1"/>
        <v>23</v>
      </c>
    </row>
    <row r="22" spans="1:14" x14ac:dyDescent="0.25">
      <c r="A22" s="46"/>
      <c r="B22" s="47">
        <v>44953</v>
      </c>
      <c r="C22" s="48" t="s">
        <v>27</v>
      </c>
      <c r="D22" s="35" t="s">
        <v>61</v>
      </c>
      <c r="E22" s="39" t="s">
        <v>62</v>
      </c>
      <c r="F22" s="35" t="s">
        <v>30</v>
      </c>
      <c r="G22" s="36" t="s">
        <v>31</v>
      </c>
      <c r="H22" s="35" t="s">
        <v>63</v>
      </c>
      <c r="I22" s="51">
        <v>0.56944444444444442</v>
      </c>
      <c r="J22" s="51">
        <v>0.65277777777777779</v>
      </c>
      <c r="K22" s="41">
        <f t="shared" si="0"/>
        <v>8.333333333333337E-2</v>
      </c>
      <c r="L22" s="42">
        <v>34223</v>
      </c>
      <c r="M22" s="52">
        <v>34245</v>
      </c>
      <c r="N22" s="44">
        <f t="shared" si="1"/>
        <v>22</v>
      </c>
    </row>
    <row r="23" spans="1:14" x14ac:dyDescent="0.25">
      <c r="A23" s="46"/>
      <c r="B23" s="47">
        <v>44956</v>
      </c>
      <c r="C23" s="48" t="s">
        <v>27</v>
      </c>
      <c r="D23" s="35" t="s">
        <v>61</v>
      </c>
      <c r="E23" s="39" t="s">
        <v>62</v>
      </c>
      <c r="F23" s="35" t="s">
        <v>30</v>
      </c>
      <c r="G23" s="36" t="s">
        <v>31</v>
      </c>
      <c r="H23" s="48" t="s">
        <v>67</v>
      </c>
      <c r="I23" s="51">
        <v>0.49652777777777773</v>
      </c>
      <c r="J23" s="51">
        <v>0.60416666666666663</v>
      </c>
      <c r="K23" s="41">
        <f t="shared" si="0"/>
        <v>0.1076388888888889</v>
      </c>
      <c r="L23" s="42">
        <f t="shared" si="2"/>
        <v>34245</v>
      </c>
      <c r="M23" s="52">
        <v>34267</v>
      </c>
      <c r="N23" s="44">
        <f t="shared" si="1"/>
        <v>22</v>
      </c>
    </row>
    <row r="24" spans="1:14" ht="90" customHeight="1" x14ac:dyDescent="0.25">
      <c r="A24" s="37"/>
      <c r="B24" s="38">
        <v>44957</v>
      </c>
      <c r="C24" s="35" t="s">
        <v>27</v>
      </c>
      <c r="D24" s="45" t="s">
        <v>47</v>
      </c>
      <c r="E24" s="39" t="s">
        <v>48</v>
      </c>
      <c r="F24" s="35" t="s">
        <v>68</v>
      </c>
      <c r="G24" s="36" t="s">
        <v>69</v>
      </c>
      <c r="H24" s="27" t="s">
        <v>70</v>
      </c>
      <c r="I24" s="40">
        <v>0.41666666666666669</v>
      </c>
      <c r="J24" s="40">
        <v>0.47916666666666669</v>
      </c>
      <c r="K24" s="41">
        <f t="shared" si="0"/>
        <v>6.25E-2</v>
      </c>
      <c r="L24" s="42">
        <v>34267</v>
      </c>
      <c r="M24" s="43">
        <v>34311</v>
      </c>
      <c r="N24" s="44">
        <f t="shared" si="1"/>
        <v>44</v>
      </c>
    </row>
    <row r="25" spans="1:14" ht="30" customHeight="1" x14ac:dyDescent="0.25">
      <c r="A25" s="46"/>
      <c r="B25" s="47">
        <v>44957</v>
      </c>
      <c r="C25" s="48" t="s">
        <v>27</v>
      </c>
      <c r="D25" s="49" t="s">
        <v>71</v>
      </c>
      <c r="E25" s="39" t="s">
        <v>29</v>
      </c>
      <c r="F25" s="35" t="s">
        <v>72</v>
      </c>
      <c r="G25" s="36" t="s">
        <v>73</v>
      </c>
      <c r="H25" s="50" t="s">
        <v>74</v>
      </c>
      <c r="I25" s="51">
        <v>0.40625</v>
      </c>
      <c r="J25" s="51">
        <v>0.47222222222222227</v>
      </c>
      <c r="K25" s="41">
        <f t="shared" si="0"/>
        <v>6.5972222222222265E-2</v>
      </c>
      <c r="L25" s="42">
        <f t="shared" si="2"/>
        <v>34311</v>
      </c>
      <c r="M25" s="52">
        <v>34337</v>
      </c>
      <c r="N25" s="44">
        <f t="shared" si="1"/>
        <v>26</v>
      </c>
    </row>
    <row r="26" spans="1:14" ht="30" customHeight="1" x14ac:dyDescent="0.25">
      <c r="A26" s="37"/>
      <c r="B26" s="38">
        <v>44957</v>
      </c>
      <c r="C26" s="35" t="s">
        <v>58</v>
      </c>
      <c r="D26" s="45" t="s">
        <v>58</v>
      </c>
      <c r="E26" s="39" t="s">
        <v>59</v>
      </c>
      <c r="F26" s="35" t="s">
        <v>75</v>
      </c>
      <c r="G26" s="36" t="s">
        <v>76</v>
      </c>
      <c r="H26" s="27" t="s">
        <v>77</v>
      </c>
      <c r="I26" s="40">
        <v>0.6875</v>
      </c>
      <c r="J26" s="40">
        <v>0.79166666666666663</v>
      </c>
      <c r="K26" s="41">
        <f t="shared" si="0"/>
        <v>0.10416666666666663</v>
      </c>
      <c r="L26" s="42">
        <f t="shared" si="2"/>
        <v>34337</v>
      </c>
      <c r="M26" s="43">
        <v>34378</v>
      </c>
      <c r="N26" s="44">
        <f t="shared" si="1"/>
        <v>41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1">
    <dataValidation type="list" allowBlank="1" showInputMessage="1" showErrorMessage="1" sqref="D13 D9:D11 D18:D20 D22:D23 C9:C26" xr:uid="{EE6F0F23-04C2-4869-8432-68875C7DF8E7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cp:lastPrinted>2023-07-20T17:04:47Z</cp:lastPrinted>
  <dcterms:created xsi:type="dcterms:W3CDTF">2023-07-20T16:56:49Z</dcterms:created>
  <dcterms:modified xsi:type="dcterms:W3CDTF">2023-07-20T17:04:57Z</dcterms:modified>
</cp:coreProperties>
</file>