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GAX9C83\"/>
    </mc:Choice>
  </mc:AlternateContent>
  <xr:revisionPtr revIDLastSave="0" documentId="8_{DA49C88F-03D9-4EEE-9544-A7EAC7E3628D}" xr6:coauthVersionLast="47" xr6:coauthVersionMax="47" xr10:uidLastSave="{00000000-0000-0000-0000-000000000000}"/>
  <bookViews>
    <workbookView xWindow="-120" yWindow="-120" windowWidth="29040" windowHeight="15840" xr2:uid="{E76AC95B-3C67-49BA-B96E-12AB7075A627}"/>
  </bookViews>
  <sheets>
    <sheet name="Planilha1" sheetId="1" r:id="rId1"/>
  </sheets>
  <externalReferences>
    <externalReference r:id="rId2"/>
  </externalReferences>
  <definedNames>
    <definedName name="_xlnm.Print_Area" localSheetId="0">Planilha1!$A$1:$O$43</definedName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3" i="1" l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L32" i="1"/>
  <c r="N32" i="1" s="1"/>
  <c r="K32" i="1"/>
  <c r="N31" i="1"/>
  <c r="K31" i="1"/>
  <c r="L30" i="1"/>
  <c r="N30" i="1" s="1"/>
  <c r="K30" i="1"/>
  <c r="N29" i="1"/>
  <c r="L29" i="1"/>
  <c r="K29" i="1"/>
  <c r="N28" i="1"/>
  <c r="K28" i="1"/>
  <c r="N27" i="1"/>
  <c r="K27" i="1"/>
  <c r="N26" i="1"/>
  <c r="K26" i="1"/>
  <c r="L25" i="1"/>
  <c r="N25" i="1" s="1"/>
  <c r="K25" i="1"/>
  <c r="L24" i="1"/>
  <c r="N24" i="1" s="1"/>
  <c r="K24" i="1"/>
  <c r="L23" i="1"/>
  <c r="N23" i="1" s="1"/>
  <c r="K23" i="1"/>
  <c r="N22" i="1"/>
  <c r="L22" i="1"/>
  <c r="K22" i="1"/>
  <c r="N21" i="1"/>
  <c r="K21" i="1"/>
  <c r="N20" i="1"/>
  <c r="L20" i="1"/>
  <c r="K20" i="1"/>
  <c r="N19" i="1"/>
  <c r="L19" i="1"/>
  <c r="K19" i="1"/>
  <c r="N18" i="1"/>
  <c r="K18" i="1"/>
  <c r="N17" i="1"/>
  <c r="L17" i="1"/>
  <c r="K17" i="1"/>
  <c r="N16" i="1"/>
  <c r="L16" i="1"/>
  <c r="K16" i="1"/>
  <c r="N15" i="1"/>
  <c r="K15" i="1"/>
  <c r="N14" i="1"/>
  <c r="K14" i="1"/>
  <c r="N13" i="1"/>
  <c r="K13" i="1"/>
  <c r="L12" i="1"/>
  <c r="N12" i="1" s="1"/>
  <c r="K12" i="1"/>
  <c r="L11" i="1"/>
  <c r="N11" i="1" s="1"/>
  <c r="K11" i="1"/>
  <c r="L10" i="1"/>
  <c r="N10" i="1" s="1"/>
  <c r="K10" i="1"/>
  <c r="N9" i="1"/>
  <c r="K9" i="1"/>
</calcChain>
</file>

<file path=xl/sharedStrings.xml><?xml version="1.0" encoding="utf-8"?>
<sst xmlns="http://schemas.openxmlformats.org/spreadsheetml/2006/main" count="233" uniqueCount="106">
  <si>
    <t>Diário de Bordo - 2023</t>
  </si>
  <si>
    <t>Registro de Movimentação dos Veículos Oficiais</t>
  </si>
  <si>
    <t>PLACA</t>
  </si>
  <si>
    <t>MARCA / MODELO</t>
  </si>
  <si>
    <t>KM INICIAL</t>
  </si>
  <si>
    <t>GAX3C83</t>
  </si>
  <si>
    <t>TOYOTA/ COROLLA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</si>
  <si>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</si>
  <si>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</si>
  <si>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</si>
  <si>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</si>
  <si>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</si>
  <si>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</si>
  <si>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</si>
  <si>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</si>
  <si>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</si>
  <si>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</si>
  <si>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</si>
  <si>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</si>
  <si>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</si>
  <si>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</si>
  <si>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</si>
  <si>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</si>
  <si>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Angélica Maria dos Santos</t>
  </si>
  <si>
    <t>Rodrigo Rosário</t>
  </si>
  <si>
    <t>Gab. 11</t>
  </si>
  <si>
    <t>São Paulo</t>
  </si>
  <si>
    <t>Reunião no Consulado do Japão, com o Cônsul-Geral para analisar possibilidades de intercâmbios culturais e parcerias</t>
  </si>
  <si>
    <t>Heloyise Carneiro</t>
  </si>
  <si>
    <t>Departamento Legislativo</t>
  </si>
  <si>
    <t>Vila Mirim</t>
  </si>
  <si>
    <t>Paço Municipal</t>
  </si>
  <si>
    <t>Protocolar Ofícios/ Postar documentos nos Correios</t>
  </si>
  <si>
    <t xml:space="preserve">Rosemar Amorim </t>
  </si>
  <si>
    <t>Gabinete da Presidência</t>
  </si>
  <si>
    <t xml:space="preserve">Entrega de documento na Prefeitura </t>
  </si>
  <si>
    <t>Maria Solange Oliveira Casanova</t>
  </si>
  <si>
    <t>Gab. 10</t>
  </si>
  <si>
    <t xml:space="preserve">Entrega de convite Gabinete da Sra. Prefeita </t>
  </si>
  <si>
    <t>MOT - Pav. ADM - Térreo</t>
  </si>
  <si>
    <t>Sítio do Campo</t>
  </si>
  <si>
    <t>Abastecimento de veículo oficial</t>
  </si>
  <si>
    <t>Michelle Quintas</t>
  </si>
  <si>
    <t>Carapicuiba</t>
  </si>
  <si>
    <t>Reunião com a Vice Prefeita de Carapicuiba, Sra. Gilmara, juntamente com a Empresa Big Beach Cosméticos com intuito de estudos para realização de projetos em prol da saúde da mulher e família</t>
  </si>
  <si>
    <t>Marcos Linhares</t>
  </si>
  <si>
    <t>Gab. 22</t>
  </si>
  <si>
    <t>Solemar</t>
  </si>
  <si>
    <t>Verificar buracos em via pública: Rua Crisólito</t>
  </si>
  <si>
    <t>Santos</t>
  </si>
  <si>
    <t>Entrega de convite da Solenidade Oficial "Professora Graziele Dias Sterque" à deputada Rosana Valle</t>
  </si>
  <si>
    <t>São Jorge</t>
  </si>
  <si>
    <t>Bairro São Jorge</t>
  </si>
  <si>
    <t>Lavagem de veículo oficial</t>
  </si>
  <si>
    <t>Lucas Evangelista Rodrigues</t>
  </si>
  <si>
    <t>Informática</t>
  </si>
  <si>
    <t>Jd. Glória</t>
  </si>
  <si>
    <t>Bairro Glória</t>
  </si>
  <si>
    <t>Aquisição de keystones para o Setor de Informática - OBRAMAX</t>
  </si>
  <si>
    <t>Rodrigo Diguinho</t>
  </si>
  <si>
    <t>Sedretaria de Transporte do Estado de São Paulo/ Reunião com secretário da UVEBS para tratar sobre mobilidade no município/ Abastecimento de veículo oficial</t>
  </si>
  <si>
    <t>Pettrya Coelho</t>
  </si>
  <si>
    <t>Procuradoria</t>
  </si>
  <si>
    <t>Mirim</t>
  </si>
  <si>
    <t>Bairro Mirim</t>
  </si>
  <si>
    <t>Reunião no MP com Dr. Marlon</t>
  </si>
  <si>
    <t>Protocolar Ofício Gabinete da Prefeita</t>
  </si>
  <si>
    <t>Eloy Robson Catão</t>
  </si>
  <si>
    <t>Gab. 19</t>
  </si>
  <si>
    <t>Período da manhã o Sr. Vereador esteve reunido com o Comandante do CPI/6 (Santos) a fim de solicitar reforço no policiamento em Praia Grande e no período da tarde  Solenidade Oficial de Posse dos Deputados Estaduais</t>
  </si>
  <si>
    <t>Clínica Escola do Autista conhecer qual a forma que a clínica presta atendimento as pessoas com TEA</t>
  </si>
  <si>
    <t>Projeto social inclusivo para mulheres, denominado Longboard, objetivando trazer o projeto  em moldes semelhantes para o Município de Praia Grande</t>
  </si>
  <si>
    <t>Entrega de documento na Prefeitura</t>
  </si>
  <si>
    <t>Forte</t>
  </si>
  <si>
    <t>Entrega e postagem de ofícios com trabalhos dos Srs. Vereadores - CORREIOS/ SABESP</t>
  </si>
  <si>
    <t>Fernando Aparecido da Conceição</t>
  </si>
  <si>
    <t>FIN - Pav. ADM - 1º andar</t>
  </si>
  <si>
    <t>Postagem de dodumentos - CORREIOS</t>
  </si>
  <si>
    <t>Vanessa Alessandra Bechilia</t>
  </si>
  <si>
    <t>Transportes</t>
  </si>
  <si>
    <t>Entrega de Aviso de Notificação de Autuação por infração do Veículo Oficial FSQ 3841 - condutor Sr. Eloy Robson Andrade Catão - Gab. 19</t>
  </si>
  <si>
    <t>Hugo Ribeiro</t>
  </si>
  <si>
    <t>Gab. 13</t>
  </si>
  <si>
    <t>Boqueirão</t>
  </si>
  <si>
    <t>Reunião com Secretário Meio Ambiente - Sr. Paulo</t>
  </si>
  <si>
    <t xml:space="preserve">Nicole </t>
  </si>
  <si>
    <t>José Jesus Ferreira Gonçalves</t>
  </si>
  <si>
    <t>Envio de medalhas "Cezário Reis Lima" para gravação no verso - BARTOLOTTO</t>
  </si>
  <si>
    <t>Reunião no Centro de Apoio Técnico para pessoas com Deficiência - CAT Santos, para tratar de meios visando trazer tal serviço ao Município de Praia Grande</t>
  </si>
  <si>
    <t>Marcos Rogério Camara</t>
  </si>
  <si>
    <t>Gab. 18</t>
  </si>
  <si>
    <t>Comparecimento em evento Sessão Solene para homenagem e entrega de medalha Heróis da Força Pública.</t>
  </si>
  <si>
    <t>Emerson Camargo</t>
  </si>
  <si>
    <t>Gab. 06</t>
  </si>
  <si>
    <t>Samambaia</t>
  </si>
  <si>
    <t>Fiscalização nas USAFAS: Samambaia e Mirim</t>
  </si>
  <si>
    <t>André Ribeiro Matias</t>
  </si>
  <si>
    <t>Gab. 01</t>
  </si>
  <si>
    <t>Nova Mirim</t>
  </si>
  <si>
    <t xml:space="preserve">Evento Parlamento Jovem na E. M. Orestes Quercia/ Fiscalizar vias públicas: Rua Mario Pozzani </t>
  </si>
  <si>
    <t>Curva do S</t>
  </si>
  <si>
    <t>Envio do Ofício GPC-L 029/23 ao Executivo Municipal./ Entrega de convites para a Sessão Solene do Mérito da Segurança Pública: 45o. BPM/ GCM/ Polícia Rodoviária</t>
  </si>
  <si>
    <t>Entrega de ofícios com os trabalhos dos Vereadores</t>
  </si>
  <si>
    <t>Paulo César Monteiro Silveira</t>
  </si>
  <si>
    <t>Gab. 16</t>
  </si>
  <si>
    <t>Transpoortar Vereador para participarde reunião Casa Civil - Palácio dos Bandeirantes, cujo objetivo é discutir as necessiades e demandas visando o desenvolvimento e progresso do município/ lavagem e abastecimento de veículo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</si>
</sst>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164" fontId="0" fillId="2" borderId="13" xfId="1" quotePrefix="1" applyNumberFormat="1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14" fontId="0" fillId="2" borderId="13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 wrapText="1"/>
      <protection locked="0"/>
    </xf>
    <xf numFmtId="164" fontId="0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 wrapText="1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 wrapText="1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 wrapText="1"/>
      <protection locked="0"/>
    </xf>
    <xf numFmtId="164" fontId="0" fillId="4" borderId="13" xfId="1" applyNumberFormat="1" applyFont="1" applyFill="1" applyBorder="1" applyAlignment="1" applyProtection="1">
      <alignment horizontal="center" vertical="center" wrapText="1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85EA-8C32-4D2B-91A7-E0144385A26B}">
  <sheetPr>
    <pageSetUpPr fitToPage="1"/>
  </sheetPr>
  <dimension ref="A1:N43"/>
  <sheetViews>
    <sheetView tabSelected="1" view="pageBreakPreview" zoomScale="60" zoomScaleNormal="100" workbookViewId="0">
      <selection activeCell="Y39" sqref="Y39:Y40"/>
    </sheetView>
  </sheetViews>
  <sheetFormatPr defaultRowHeight="15" x14ac:dyDescent="0.25"/>
  <cols>
    <col min="2" max="2" width="12.5703125" bestFit="1" customWidth="1"/>
    <col min="3" max="3" width="29" bestFit="1" customWidth="1"/>
    <col min="4" max="4" width="44.85546875" customWidth="1"/>
    <col min="5" max="5" width="41.85546875" bestFit="1" customWidth="1"/>
    <col min="6" max="6" width="35.7109375" customWidth="1"/>
    <col min="7" max="7" width="27.28515625" customWidth="1"/>
    <col min="8" max="8" width="47.5703125" customWidth="1"/>
    <col min="9" max="9" width="11.7109375" customWidth="1"/>
    <col min="10" max="10" width="13.42578125" customWidth="1"/>
    <col min="11" max="11" width="11.7109375" customWidth="1"/>
    <col min="12" max="12" width="11.28515625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739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2" t="s">
        <v>13</v>
      </c>
      <c r="H7" s="23" t="s">
        <v>14</v>
      </c>
      <c r="I7" s="23" t="s">
        <v>15</v>
      </c>
      <c r="J7" s="22"/>
      <c r="K7" s="22"/>
      <c r="L7" s="23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17</v>
      </c>
      <c r="J8" s="24" t="s">
        <v>18</v>
      </c>
      <c r="K8" s="24" t="s">
        <v>19</v>
      </c>
      <c r="L8" s="24" t="s">
        <v>20</v>
      </c>
      <c r="M8" s="24" t="s">
        <v>21</v>
      </c>
      <c r="N8" s="24" t="s">
        <v>22</v>
      </c>
    </row>
    <row r="9" spans="1:14" ht="60" customHeight="1" x14ac:dyDescent="0.25">
      <c r="A9" s="25"/>
      <c r="B9" s="26">
        <v>44986</v>
      </c>
      <c r="C9" s="27" t="s">
        <v>23</v>
      </c>
      <c r="D9" s="28" t="s">
        <v>24</v>
      </c>
      <c r="E9" s="45" t="s">
        <v>25</v>
      </c>
      <c r="F9" s="27" t="s">
        <v>26</v>
      </c>
      <c r="G9" s="47" t="s">
        <v>26</v>
      </c>
      <c r="H9" s="29" t="s">
        <v>27</v>
      </c>
      <c r="I9" s="30">
        <v>0.375</v>
      </c>
      <c r="J9" s="30">
        <v>0.625</v>
      </c>
      <c r="K9" s="49">
        <f t="shared" ref="K9:K43" si="0">IF(I9="","",IF(J9="","",J9-I9))</f>
        <v>0.25</v>
      </c>
      <c r="L9" s="50">
        <v>739</v>
      </c>
      <c r="M9" s="32">
        <v>940</v>
      </c>
      <c r="N9" s="53">
        <f t="shared" ref="N9:N43" si="1">IF(M9=0,"",M9-L9)</f>
        <v>201</v>
      </c>
    </row>
    <row r="10" spans="1:14" ht="60" customHeight="1" x14ac:dyDescent="0.25">
      <c r="A10" s="25"/>
      <c r="B10" s="26">
        <v>44987</v>
      </c>
      <c r="C10" s="27" t="s">
        <v>23</v>
      </c>
      <c r="D10" s="28" t="s">
        <v>28</v>
      </c>
      <c r="E10" s="45" t="s">
        <v>29</v>
      </c>
      <c r="F10" s="27" t="s">
        <v>30</v>
      </c>
      <c r="G10" s="47" t="s">
        <v>31</v>
      </c>
      <c r="H10" s="29" t="s">
        <v>32</v>
      </c>
      <c r="I10" s="30">
        <v>0.5625</v>
      </c>
      <c r="J10" s="30">
        <v>0.625</v>
      </c>
      <c r="K10" s="49">
        <f t="shared" si="0"/>
        <v>6.25E-2</v>
      </c>
      <c r="L10" s="50">
        <f t="shared" ref="L9:L41" si="2">M9</f>
        <v>940</v>
      </c>
      <c r="M10" s="31">
        <v>961</v>
      </c>
      <c r="N10" s="53">
        <f t="shared" si="1"/>
        <v>21</v>
      </c>
    </row>
    <row r="11" spans="1:14" ht="60" customHeight="1" x14ac:dyDescent="0.25">
      <c r="A11" s="33"/>
      <c r="B11" s="34">
        <v>44987</v>
      </c>
      <c r="C11" s="35" t="s">
        <v>23</v>
      </c>
      <c r="D11" s="35" t="s">
        <v>33</v>
      </c>
      <c r="E11" s="45" t="s">
        <v>34</v>
      </c>
      <c r="F11" s="27" t="s">
        <v>30</v>
      </c>
      <c r="G11" s="47" t="s">
        <v>31</v>
      </c>
      <c r="H11" s="29" t="s">
        <v>35</v>
      </c>
      <c r="I11" s="36">
        <v>0.63541666666666663</v>
      </c>
      <c r="J11" s="36">
        <v>0.6875</v>
      </c>
      <c r="K11" s="49">
        <f t="shared" si="0"/>
        <v>5.208333333333337E-2</v>
      </c>
      <c r="L11" s="50">
        <f t="shared" si="2"/>
        <v>961</v>
      </c>
      <c r="M11" s="37">
        <v>984</v>
      </c>
      <c r="N11" s="53">
        <f t="shared" si="1"/>
        <v>23</v>
      </c>
    </row>
    <row r="12" spans="1:14" ht="60" customHeight="1" x14ac:dyDescent="0.25">
      <c r="A12" s="33"/>
      <c r="B12" s="34">
        <v>44988</v>
      </c>
      <c r="C12" s="35" t="s">
        <v>23</v>
      </c>
      <c r="D12" s="38" t="s">
        <v>36</v>
      </c>
      <c r="E12" s="45" t="s">
        <v>37</v>
      </c>
      <c r="F12" s="27" t="s">
        <v>30</v>
      </c>
      <c r="G12" s="47" t="s">
        <v>31</v>
      </c>
      <c r="H12" s="29" t="s">
        <v>38</v>
      </c>
      <c r="I12" s="36">
        <v>0.64583333333333337</v>
      </c>
      <c r="J12" s="36">
        <v>0.68055555555555547</v>
      </c>
      <c r="K12" s="49">
        <f t="shared" si="0"/>
        <v>3.4722222222222099E-2</v>
      </c>
      <c r="L12" s="50">
        <f t="shared" si="2"/>
        <v>984</v>
      </c>
      <c r="M12" s="37">
        <v>1003</v>
      </c>
      <c r="N12" s="53">
        <f t="shared" si="1"/>
        <v>19</v>
      </c>
    </row>
    <row r="13" spans="1:14" ht="60" customHeight="1" x14ac:dyDescent="0.25">
      <c r="A13" s="25"/>
      <c r="B13" s="26">
        <v>44991</v>
      </c>
      <c r="C13" s="27" t="s">
        <v>23</v>
      </c>
      <c r="D13" s="27" t="s">
        <v>23</v>
      </c>
      <c r="E13" s="45" t="s">
        <v>39</v>
      </c>
      <c r="F13" s="27" t="s">
        <v>40</v>
      </c>
      <c r="G13" s="47" t="s">
        <v>40</v>
      </c>
      <c r="H13" s="29" t="s">
        <v>41</v>
      </c>
      <c r="I13" s="30">
        <v>0.4236111111111111</v>
      </c>
      <c r="J13" s="30">
        <v>0.43888888888888888</v>
      </c>
      <c r="K13" s="49">
        <f t="shared" si="0"/>
        <v>1.5277777777777779E-2</v>
      </c>
      <c r="L13" s="50">
        <v>1003</v>
      </c>
      <c r="M13" s="31">
        <v>1008</v>
      </c>
      <c r="N13" s="53">
        <f t="shared" si="1"/>
        <v>5</v>
      </c>
    </row>
    <row r="14" spans="1:14" ht="90" customHeight="1" x14ac:dyDescent="0.25">
      <c r="A14" s="25"/>
      <c r="B14" s="26">
        <v>44991</v>
      </c>
      <c r="C14" s="27" t="s">
        <v>23</v>
      </c>
      <c r="D14" s="27" t="s">
        <v>42</v>
      </c>
      <c r="E14" s="45" t="s">
        <v>37</v>
      </c>
      <c r="F14" s="27" t="s">
        <v>43</v>
      </c>
      <c r="G14" s="47" t="s">
        <v>43</v>
      </c>
      <c r="H14" s="29" t="s">
        <v>44</v>
      </c>
      <c r="I14" s="30">
        <v>0.47222222222222227</v>
      </c>
      <c r="J14" s="30">
        <v>0.94791666666666663</v>
      </c>
      <c r="K14" s="49">
        <f t="shared" si="0"/>
        <v>0.47569444444444436</v>
      </c>
      <c r="L14" s="50">
        <v>1008</v>
      </c>
      <c r="M14" s="31">
        <v>1219</v>
      </c>
      <c r="N14" s="53">
        <f t="shared" si="1"/>
        <v>211</v>
      </c>
    </row>
    <row r="15" spans="1:14" ht="30" customHeight="1" x14ac:dyDescent="0.25">
      <c r="A15" s="33"/>
      <c r="B15" s="34">
        <v>44992</v>
      </c>
      <c r="C15" s="35" t="s">
        <v>45</v>
      </c>
      <c r="D15" s="38" t="s">
        <v>45</v>
      </c>
      <c r="E15" s="45" t="s">
        <v>46</v>
      </c>
      <c r="F15" s="27" t="s">
        <v>47</v>
      </c>
      <c r="G15" s="47" t="s">
        <v>47</v>
      </c>
      <c r="H15" s="39" t="s">
        <v>48</v>
      </c>
      <c r="I15" s="36">
        <v>0.3888888888888889</v>
      </c>
      <c r="J15" s="36">
        <v>0.4861111111111111</v>
      </c>
      <c r="K15" s="49">
        <f t="shared" si="0"/>
        <v>9.722222222222221E-2</v>
      </c>
      <c r="L15" s="50">
        <v>1219</v>
      </c>
      <c r="M15" s="37">
        <v>1269</v>
      </c>
      <c r="N15" s="53">
        <f t="shared" si="1"/>
        <v>50</v>
      </c>
    </row>
    <row r="16" spans="1:14" ht="60" customHeight="1" x14ac:dyDescent="0.25">
      <c r="A16" s="33"/>
      <c r="B16" s="34">
        <v>44992</v>
      </c>
      <c r="C16" s="35" t="s">
        <v>23</v>
      </c>
      <c r="D16" s="38" t="s">
        <v>36</v>
      </c>
      <c r="E16" s="45" t="s">
        <v>37</v>
      </c>
      <c r="F16" s="27" t="s">
        <v>49</v>
      </c>
      <c r="G16" s="47" t="s">
        <v>49</v>
      </c>
      <c r="H16" s="39" t="s">
        <v>50</v>
      </c>
      <c r="I16" s="36">
        <v>0.59722222222222221</v>
      </c>
      <c r="J16" s="36">
        <v>0.68541666666666667</v>
      </c>
      <c r="K16" s="49">
        <f t="shared" si="0"/>
        <v>8.8194444444444464E-2</v>
      </c>
      <c r="L16" s="50">
        <f t="shared" ref="L16:L20" si="3">M15</f>
        <v>1269</v>
      </c>
      <c r="M16" s="37">
        <v>1305</v>
      </c>
      <c r="N16" s="53">
        <f t="shared" si="1"/>
        <v>36</v>
      </c>
    </row>
    <row r="17" spans="1:14" ht="30" customHeight="1" x14ac:dyDescent="0.25">
      <c r="A17" s="33"/>
      <c r="B17" s="34">
        <v>44993</v>
      </c>
      <c r="C17" s="35" t="s">
        <v>23</v>
      </c>
      <c r="D17" s="35" t="s">
        <v>23</v>
      </c>
      <c r="E17" s="45" t="s">
        <v>39</v>
      </c>
      <c r="F17" s="27" t="s">
        <v>51</v>
      </c>
      <c r="G17" s="47" t="s">
        <v>52</v>
      </c>
      <c r="H17" s="39" t="s">
        <v>53</v>
      </c>
      <c r="I17" s="36">
        <v>0.41666666666666669</v>
      </c>
      <c r="J17" s="36">
        <v>0.45833333333333331</v>
      </c>
      <c r="K17" s="49">
        <f t="shared" si="0"/>
        <v>4.166666666666663E-2</v>
      </c>
      <c r="L17" s="50">
        <f t="shared" si="3"/>
        <v>1305</v>
      </c>
      <c r="M17" s="37">
        <v>1328</v>
      </c>
      <c r="N17" s="53">
        <f t="shared" si="1"/>
        <v>23</v>
      </c>
    </row>
    <row r="18" spans="1:14" ht="30" customHeight="1" x14ac:dyDescent="0.25">
      <c r="A18" s="33"/>
      <c r="B18" s="34">
        <v>44994</v>
      </c>
      <c r="C18" s="35" t="s">
        <v>23</v>
      </c>
      <c r="D18" s="35" t="s">
        <v>54</v>
      </c>
      <c r="E18" s="45" t="s">
        <v>55</v>
      </c>
      <c r="F18" s="27" t="s">
        <v>56</v>
      </c>
      <c r="G18" s="47" t="s">
        <v>57</v>
      </c>
      <c r="H18" s="39" t="s">
        <v>58</v>
      </c>
      <c r="I18" s="36">
        <v>0.40972222222222227</v>
      </c>
      <c r="J18" s="36">
        <v>0.4375</v>
      </c>
      <c r="K18" s="49">
        <f t="shared" si="0"/>
        <v>2.7777777777777735E-2</v>
      </c>
      <c r="L18" s="50">
        <v>1328</v>
      </c>
      <c r="M18" s="37">
        <v>1333</v>
      </c>
      <c r="N18" s="53">
        <f t="shared" si="1"/>
        <v>5</v>
      </c>
    </row>
    <row r="19" spans="1:14" ht="30" customHeight="1" x14ac:dyDescent="0.25">
      <c r="A19" s="25"/>
      <c r="B19" s="26">
        <v>44994</v>
      </c>
      <c r="C19" s="27" t="s">
        <v>23</v>
      </c>
      <c r="D19" s="27" t="s">
        <v>28</v>
      </c>
      <c r="E19" s="45" t="s">
        <v>29</v>
      </c>
      <c r="F19" s="27" t="s">
        <v>30</v>
      </c>
      <c r="G19" s="47" t="s">
        <v>31</v>
      </c>
      <c r="H19" s="29" t="s">
        <v>32</v>
      </c>
      <c r="I19" s="30">
        <v>0.61805555555555558</v>
      </c>
      <c r="J19" s="30">
        <v>0.6875</v>
      </c>
      <c r="K19" s="49">
        <f t="shared" si="0"/>
        <v>6.944444444444442E-2</v>
      </c>
      <c r="L19" s="50">
        <f t="shared" si="3"/>
        <v>1333</v>
      </c>
      <c r="M19" s="31">
        <v>1357</v>
      </c>
      <c r="N19" s="53">
        <f t="shared" si="1"/>
        <v>24</v>
      </c>
    </row>
    <row r="20" spans="1:14" ht="90" customHeight="1" x14ac:dyDescent="0.25">
      <c r="A20" s="25"/>
      <c r="B20" s="26">
        <v>44995</v>
      </c>
      <c r="C20" s="27" t="s">
        <v>23</v>
      </c>
      <c r="D20" s="27" t="s">
        <v>59</v>
      </c>
      <c r="E20" s="45" t="s">
        <v>25</v>
      </c>
      <c r="F20" s="27" t="s">
        <v>26</v>
      </c>
      <c r="G20" s="47" t="s">
        <v>26</v>
      </c>
      <c r="H20" s="29" t="s">
        <v>60</v>
      </c>
      <c r="I20" s="30">
        <v>0.49305555555555558</v>
      </c>
      <c r="J20" s="30">
        <v>0.79513888888888884</v>
      </c>
      <c r="K20" s="49">
        <f t="shared" si="0"/>
        <v>0.30208333333333326</v>
      </c>
      <c r="L20" s="50">
        <f t="shared" si="3"/>
        <v>1357</v>
      </c>
      <c r="M20" s="31">
        <v>1564</v>
      </c>
      <c r="N20" s="53">
        <f t="shared" si="1"/>
        <v>207</v>
      </c>
    </row>
    <row r="21" spans="1:14" ht="30" customHeight="1" x14ac:dyDescent="0.25">
      <c r="A21" s="33"/>
      <c r="B21" s="34">
        <v>44998</v>
      </c>
      <c r="C21" s="35" t="s">
        <v>23</v>
      </c>
      <c r="D21" s="35" t="s">
        <v>61</v>
      </c>
      <c r="E21" s="45" t="s">
        <v>62</v>
      </c>
      <c r="F21" s="27" t="s">
        <v>63</v>
      </c>
      <c r="G21" s="47" t="s">
        <v>64</v>
      </c>
      <c r="H21" s="35" t="s">
        <v>65</v>
      </c>
      <c r="I21" s="36">
        <v>0.625</v>
      </c>
      <c r="J21" s="36">
        <v>0.6743055555555556</v>
      </c>
      <c r="K21" s="49">
        <f t="shared" si="0"/>
        <v>4.9305555555555602E-2</v>
      </c>
      <c r="L21" s="50">
        <v>1564</v>
      </c>
      <c r="M21" s="37">
        <v>1586</v>
      </c>
      <c r="N21" s="53">
        <f t="shared" si="1"/>
        <v>22</v>
      </c>
    </row>
    <row r="22" spans="1:14" ht="30" customHeight="1" x14ac:dyDescent="0.25">
      <c r="A22" s="33"/>
      <c r="B22" s="34">
        <v>44998</v>
      </c>
      <c r="C22" s="35" t="s">
        <v>23</v>
      </c>
      <c r="D22" s="38" t="s">
        <v>36</v>
      </c>
      <c r="E22" s="45" t="s">
        <v>37</v>
      </c>
      <c r="F22" s="27" t="s">
        <v>30</v>
      </c>
      <c r="G22" s="47" t="s">
        <v>31</v>
      </c>
      <c r="H22" s="29" t="s">
        <v>66</v>
      </c>
      <c r="I22" s="36">
        <v>0.6875</v>
      </c>
      <c r="J22" s="36">
        <v>0.71527777777777779</v>
      </c>
      <c r="K22" s="49">
        <f t="shared" si="0"/>
        <v>2.777777777777779E-2</v>
      </c>
      <c r="L22" s="50">
        <f t="shared" si="2"/>
        <v>1586</v>
      </c>
      <c r="M22" s="37">
        <v>1609</v>
      </c>
      <c r="N22" s="53">
        <f t="shared" si="1"/>
        <v>23</v>
      </c>
    </row>
    <row r="23" spans="1:14" ht="30" customHeight="1" x14ac:dyDescent="0.25">
      <c r="A23" s="33"/>
      <c r="B23" s="34">
        <v>45000</v>
      </c>
      <c r="C23" s="35" t="s">
        <v>23</v>
      </c>
      <c r="D23" s="35" t="s">
        <v>23</v>
      </c>
      <c r="E23" s="45" t="s">
        <v>39</v>
      </c>
      <c r="F23" s="27" t="s">
        <v>40</v>
      </c>
      <c r="G23" s="47" t="s">
        <v>40</v>
      </c>
      <c r="H23" s="39" t="s">
        <v>41</v>
      </c>
      <c r="I23" s="36">
        <v>0.34027777777777773</v>
      </c>
      <c r="J23" s="36">
        <v>0.3611111111111111</v>
      </c>
      <c r="K23" s="49">
        <f t="shared" si="0"/>
        <v>2.083333333333337E-2</v>
      </c>
      <c r="L23" s="50">
        <f t="shared" si="2"/>
        <v>1609</v>
      </c>
      <c r="M23" s="37">
        <v>1613</v>
      </c>
      <c r="N23" s="53">
        <f t="shared" si="1"/>
        <v>4</v>
      </c>
    </row>
    <row r="24" spans="1:14" ht="90" customHeight="1" x14ac:dyDescent="0.25">
      <c r="A24" s="25"/>
      <c r="B24" s="26">
        <v>45000</v>
      </c>
      <c r="C24" s="27" t="s">
        <v>23</v>
      </c>
      <c r="D24" s="28" t="s">
        <v>67</v>
      </c>
      <c r="E24" s="45" t="s">
        <v>68</v>
      </c>
      <c r="F24" s="27" t="s">
        <v>26</v>
      </c>
      <c r="G24" s="47" t="s">
        <v>26</v>
      </c>
      <c r="H24" s="29" t="s">
        <v>69</v>
      </c>
      <c r="I24" s="30">
        <v>0.375</v>
      </c>
      <c r="J24" s="30">
        <v>0.88541666666666663</v>
      </c>
      <c r="K24" s="49">
        <f t="shared" si="0"/>
        <v>0.51041666666666663</v>
      </c>
      <c r="L24" s="50">
        <f t="shared" si="2"/>
        <v>1613</v>
      </c>
      <c r="M24" s="31">
        <v>1828</v>
      </c>
      <c r="N24" s="53">
        <f t="shared" si="1"/>
        <v>215</v>
      </c>
    </row>
    <row r="25" spans="1:14" ht="60" customHeight="1" x14ac:dyDescent="0.25">
      <c r="A25" s="25"/>
      <c r="B25" s="26">
        <v>45001</v>
      </c>
      <c r="C25" s="27" t="s">
        <v>23</v>
      </c>
      <c r="D25" s="28" t="s">
        <v>59</v>
      </c>
      <c r="E25" s="45" t="s">
        <v>25</v>
      </c>
      <c r="F25" s="27" t="s">
        <v>49</v>
      </c>
      <c r="G25" s="47" t="s">
        <v>49</v>
      </c>
      <c r="H25" s="29" t="s">
        <v>70</v>
      </c>
      <c r="I25" s="30">
        <v>0.57638888888888895</v>
      </c>
      <c r="J25" s="30">
        <v>0.70833333333333337</v>
      </c>
      <c r="K25" s="49">
        <f t="shared" si="0"/>
        <v>0.13194444444444442</v>
      </c>
      <c r="L25" s="50">
        <f t="shared" si="2"/>
        <v>1828</v>
      </c>
      <c r="M25" s="31">
        <v>1857</v>
      </c>
      <c r="N25" s="53">
        <f t="shared" si="1"/>
        <v>29</v>
      </c>
    </row>
    <row r="26" spans="1:14" ht="90" customHeight="1" x14ac:dyDescent="0.25">
      <c r="A26" s="25"/>
      <c r="B26" s="26">
        <v>45001</v>
      </c>
      <c r="C26" s="27" t="s">
        <v>23</v>
      </c>
      <c r="D26" s="28" t="s">
        <v>59</v>
      </c>
      <c r="E26" s="45" t="s">
        <v>25</v>
      </c>
      <c r="F26" s="27" t="s">
        <v>49</v>
      </c>
      <c r="G26" s="47" t="s">
        <v>49</v>
      </c>
      <c r="H26" s="29" t="s">
        <v>71</v>
      </c>
      <c r="I26" s="30">
        <v>0.75</v>
      </c>
      <c r="J26" s="30">
        <v>0.88055555555555554</v>
      </c>
      <c r="K26" s="49">
        <f t="shared" si="0"/>
        <v>0.13055555555555554</v>
      </c>
      <c r="L26" s="50">
        <v>1857</v>
      </c>
      <c r="M26" s="31">
        <v>1905</v>
      </c>
      <c r="N26" s="53">
        <f>M26-L26</f>
        <v>48</v>
      </c>
    </row>
    <row r="27" spans="1:14" ht="30" customHeight="1" x14ac:dyDescent="0.25">
      <c r="A27" s="25"/>
      <c r="B27" s="26">
        <v>45002</v>
      </c>
      <c r="C27" s="27" t="s">
        <v>23</v>
      </c>
      <c r="D27" s="38" t="s">
        <v>33</v>
      </c>
      <c r="E27" s="45" t="s">
        <v>34</v>
      </c>
      <c r="F27" s="27" t="s">
        <v>30</v>
      </c>
      <c r="G27" s="47" t="s">
        <v>31</v>
      </c>
      <c r="H27" s="29" t="s">
        <v>72</v>
      </c>
      <c r="I27" s="30">
        <v>0.58333333333333337</v>
      </c>
      <c r="J27" s="30">
        <v>0.61805555555555558</v>
      </c>
      <c r="K27" s="49">
        <f t="shared" si="0"/>
        <v>3.472222222222221E-2</v>
      </c>
      <c r="L27" s="50">
        <v>1905</v>
      </c>
      <c r="M27" s="31">
        <v>1927</v>
      </c>
      <c r="N27" s="53">
        <f>M27-L27</f>
        <v>22</v>
      </c>
    </row>
    <row r="28" spans="1:14" ht="30" customHeight="1" x14ac:dyDescent="0.25">
      <c r="A28" s="33"/>
      <c r="B28" s="34">
        <v>45002</v>
      </c>
      <c r="C28" s="35" t="s">
        <v>23</v>
      </c>
      <c r="D28" s="35" t="s">
        <v>28</v>
      </c>
      <c r="E28" s="45" t="s">
        <v>29</v>
      </c>
      <c r="F28" s="27" t="s">
        <v>73</v>
      </c>
      <c r="G28" s="47" t="s">
        <v>73</v>
      </c>
      <c r="H28" s="29" t="s">
        <v>74</v>
      </c>
      <c r="I28" s="36">
        <v>0.63194444444444442</v>
      </c>
      <c r="J28" s="36">
        <v>0.65625</v>
      </c>
      <c r="K28" s="49">
        <f t="shared" si="0"/>
        <v>2.430555555555558E-2</v>
      </c>
      <c r="L28" s="50">
        <v>1927</v>
      </c>
      <c r="M28" s="37">
        <v>1932</v>
      </c>
      <c r="N28" s="53">
        <f t="shared" si="1"/>
        <v>5</v>
      </c>
    </row>
    <row r="29" spans="1:14" ht="30" customHeight="1" x14ac:dyDescent="0.25">
      <c r="A29" s="33"/>
      <c r="B29" s="34">
        <v>45005</v>
      </c>
      <c r="C29" s="35" t="s">
        <v>23</v>
      </c>
      <c r="D29" s="35" t="s">
        <v>75</v>
      </c>
      <c r="E29" s="45" t="s">
        <v>76</v>
      </c>
      <c r="F29" s="27" t="s">
        <v>73</v>
      </c>
      <c r="G29" s="47" t="s">
        <v>73</v>
      </c>
      <c r="H29" s="39" t="s">
        <v>77</v>
      </c>
      <c r="I29" s="36">
        <v>0.59375</v>
      </c>
      <c r="J29" s="36">
        <v>0.63194444444444442</v>
      </c>
      <c r="K29" s="49">
        <f t="shared" si="0"/>
        <v>3.819444444444442E-2</v>
      </c>
      <c r="L29" s="50">
        <f t="shared" si="2"/>
        <v>1932</v>
      </c>
      <c r="M29" s="37">
        <v>1937</v>
      </c>
      <c r="N29" s="53">
        <f t="shared" si="1"/>
        <v>5</v>
      </c>
    </row>
    <row r="30" spans="1:14" ht="90" customHeight="1" x14ac:dyDescent="0.25">
      <c r="A30" s="33"/>
      <c r="B30" s="34">
        <v>45005</v>
      </c>
      <c r="C30" s="35" t="s">
        <v>23</v>
      </c>
      <c r="D30" s="35" t="s">
        <v>78</v>
      </c>
      <c r="E30" s="45" t="s">
        <v>79</v>
      </c>
      <c r="F30" s="27" t="s">
        <v>40</v>
      </c>
      <c r="G30" s="47" t="s">
        <v>40</v>
      </c>
      <c r="H30" s="39" t="s">
        <v>80</v>
      </c>
      <c r="I30" s="36">
        <v>0.625</v>
      </c>
      <c r="J30" s="36">
        <v>0.65972222222222221</v>
      </c>
      <c r="K30" s="49">
        <f t="shared" si="0"/>
        <v>3.472222222222221E-2</v>
      </c>
      <c r="L30" s="50">
        <f t="shared" si="2"/>
        <v>1937</v>
      </c>
      <c r="M30" s="37">
        <v>1945</v>
      </c>
      <c r="N30" s="53">
        <f t="shared" si="1"/>
        <v>8</v>
      </c>
    </row>
    <row r="31" spans="1:14" ht="30" customHeight="1" x14ac:dyDescent="0.25">
      <c r="A31" s="25"/>
      <c r="B31" s="26">
        <v>45006</v>
      </c>
      <c r="C31" s="27" t="s">
        <v>23</v>
      </c>
      <c r="D31" s="27" t="s">
        <v>81</v>
      </c>
      <c r="E31" s="45" t="s">
        <v>82</v>
      </c>
      <c r="F31" s="27" t="s">
        <v>83</v>
      </c>
      <c r="G31" s="47" t="s">
        <v>83</v>
      </c>
      <c r="H31" s="29" t="s">
        <v>84</v>
      </c>
      <c r="I31" s="30">
        <v>0.47222222222222227</v>
      </c>
      <c r="J31" s="30">
        <v>0.50694444444444442</v>
      </c>
      <c r="K31" s="49">
        <f t="shared" si="0"/>
        <v>3.4722222222222154E-2</v>
      </c>
      <c r="L31" s="50">
        <v>1945</v>
      </c>
      <c r="M31" s="31">
        <v>1947</v>
      </c>
      <c r="N31" s="53">
        <f t="shared" si="1"/>
        <v>2</v>
      </c>
    </row>
    <row r="32" spans="1:14" ht="30" customHeight="1" x14ac:dyDescent="0.25">
      <c r="A32" s="33"/>
      <c r="B32" s="34">
        <v>45007</v>
      </c>
      <c r="C32" s="35" t="s">
        <v>23</v>
      </c>
      <c r="D32" s="35" t="s">
        <v>85</v>
      </c>
      <c r="E32" s="45" t="s">
        <v>76</v>
      </c>
      <c r="F32" s="27" t="s">
        <v>73</v>
      </c>
      <c r="G32" s="47" t="s">
        <v>73</v>
      </c>
      <c r="H32" s="39" t="s">
        <v>77</v>
      </c>
      <c r="I32" s="36">
        <v>0.60416666666666663</v>
      </c>
      <c r="J32" s="36">
        <v>0.62847222222222221</v>
      </c>
      <c r="K32" s="49">
        <f t="shared" si="0"/>
        <v>2.430555555555558E-2</v>
      </c>
      <c r="L32" s="50">
        <f t="shared" si="2"/>
        <v>1947</v>
      </c>
      <c r="M32" s="37">
        <v>1950</v>
      </c>
      <c r="N32" s="53">
        <f t="shared" si="1"/>
        <v>3</v>
      </c>
    </row>
    <row r="33" spans="1:14" ht="30" customHeight="1" x14ac:dyDescent="0.25">
      <c r="A33" s="33"/>
      <c r="B33" s="34">
        <v>45007</v>
      </c>
      <c r="C33" s="35" t="s">
        <v>23</v>
      </c>
      <c r="D33" s="35" t="s">
        <v>86</v>
      </c>
      <c r="E33" s="45" t="s">
        <v>29</v>
      </c>
      <c r="F33" s="27" t="s">
        <v>49</v>
      </c>
      <c r="G33" s="47" t="s">
        <v>49</v>
      </c>
      <c r="H33" s="39" t="s">
        <v>87</v>
      </c>
      <c r="I33" s="36">
        <v>0.65277777777777779</v>
      </c>
      <c r="J33" s="36">
        <v>0.73958333333333337</v>
      </c>
      <c r="K33" s="49">
        <f t="shared" si="0"/>
        <v>8.680555555555558E-2</v>
      </c>
      <c r="L33" s="50">
        <v>1950</v>
      </c>
      <c r="M33" s="37">
        <v>1984</v>
      </c>
      <c r="N33" s="53">
        <f t="shared" si="1"/>
        <v>34</v>
      </c>
    </row>
    <row r="34" spans="1:14" ht="30" customHeight="1" x14ac:dyDescent="0.25">
      <c r="A34" s="33"/>
      <c r="B34" s="34">
        <v>45009</v>
      </c>
      <c r="C34" s="35" t="s">
        <v>23</v>
      </c>
      <c r="D34" s="38" t="s">
        <v>23</v>
      </c>
      <c r="E34" s="45" t="s">
        <v>39</v>
      </c>
      <c r="F34" s="27" t="s">
        <v>40</v>
      </c>
      <c r="G34" s="47" t="s">
        <v>40</v>
      </c>
      <c r="H34" s="39" t="s">
        <v>41</v>
      </c>
      <c r="I34" s="36">
        <v>0.41666666666666669</v>
      </c>
      <c r="J34" s="36">
        <v>0.44791666666666669</v>
      </c>
      <c r="K34" s="49">
        <f t="shared" si="0"/>
        <v>3.125E-2</v>
      </c>
      <c r="L34" s="50">
        <v>1984</v>
      </c>
      <c r="M34" s="37">
        <v>1989</v>
      </c>
      <c r="N34" s="53">
        <f t="shared" ref="N34:N43" si="4">M34-L34</f>
        <v>5</v>
      </c>
    </row>
    <row r="35" spans="1:14" ht="60" customHeight="1" x14ac:dyDescent="0.25">
      <c r="A35" s="33"/>
      <c r="B35" s="34">
        <v>45009</v>
      </c>
      <c r="C35" s="38" t="s">
        <v>23</v>
      </c>
      <c r="D35" s="38" t="s">
        <v>59</v>
      </c>
      <c r="E35" s="45" t="s">
        <v>25</v>
      </c>
      <c r="F35" s="27" t="s">
        <v>49</v>
      </c>
      <c r="G35" s="47" t="s">
        <v>49</v>
      </c>
      <c r="H35" s="39" t="s">
        <v>88</v>
      </c>
      <c r="I35" s="36">
        <v>0.5625</v>
      </c>
      <c r="J35" s="36">
        <v>0.64583333333333337</v>
      </c>
      <c r="K35" s="49">
        <f t="shared" si="0"/>
        <v>8.333333333333337E-2</v>
      </c>
      <c r="L35" s="50">
        <v>1989</v>
      </c>
      <c r="M35" s="37">
        <v>2034</v>
      </c>
      <c r="N35" s="53">
        <f t="shared" si="4"/>
        <v>45</v>
      </c>
    </row>
    <row r="36" spans="1:14" ht="60" customHeight="1" x14ac:dyDescent="0.25">
      <c r="A36" s="33"/>
      <c r="B36" s="34">
        <v>45012</v>
      </c>
      <c r="C36" s="35" t="s">
        <v>23</v>
      </c>
      <c r="D36" s="38" t="s">
        <v>89</v>
      </c>
      <c r="E36" s="45" t="s">
        <v>90</v>
      </c>
      <c r="F36" s="27" t="s">
        <v>26</v>
      </c>
      <c r="G36" s="47" t="s">
        <v>26</v>
      </c>
      <c r="H36" s="39" t="s">
        <v>91</v>
      </c>
      <c r="I36" s="36">
        <v>0.72916666666666663</v>
      </c>
      <c r="J36" s="36">
        <v>0.98333333333333339</v>
      </c>
      <c r="K36" s="49">
        <f t="shared" si="0"/>
        <v>0.25416666666666676</v>
      </c>
      <c r="L36" s="50">
        <v>2034</v>
      </c>
      <c r="M36" s="37">
        <v>2247</v>
      </c>
      <c r="N36" s="53">
        <f t="shared" si="4"/>
        <v>213</v>
      </c>
    </row>
    <row r="37" spans="1:14" x14ac:dyDescent="0.25">
      <c r="A37" s="33"/>
      <c r="B37" s="34">
        <v>45013</v>
      </c>
      <c r="C37" s="35" t="s">
        <v>23</v>
      </c>
      <c r="D37" s="38" t="s">
        <v>92</v>
      </c>
      <c r="E37" s="45" t="s">
        <v>93</v>
      </c>
      <c r="F37" s="27" t="s">
        <v>94</v>
      </c>
      <c r="G37" s="47" t="s">
        <v>94</v>
      </c>
      <c r="H37" s="35" t="s">
        <v>95</v>
      </c>
      <c r="I37" s="36">
        <v>0.33333333333333331</v>
      </c>
      <c r="J37" s="36">
        <v>0.46527777777777773</v>
      </c>
      <c r="K37" s="49">
        <f t="shared" si="0"/>
        <v>0.13194444444444442</v>
      </c>
      <c r="L37" s="50">
        <v>2247</v>
      </c>
      <c r="M37" s="37">
        <v>2284</v>
      </c>
      <c r="N37" s="53">
        <f t="shared" si="4"/>
        <v>37</v>
      </c>
    </row>
    <row r="38" spans="1:14" ht="90" customHeight="1" x14ac:dyDescent="0.25">
      <c r="A38" s="40"/>
      <c r="B38" s="41">
        <v>45014</v>
      </c>
      <c r="C38" s="29" t="s">
        <v>23</v>
      </c>
      <c r="D38" s="42" t="s">
        <v>96</v>
      </c>
      <c r="E38" s="46" t="s">
        <v>97</v>
      </c>
      <c r="F38" s="29" t="s">
        <v>98</v>
      </c>
      <c r="G38" s="48" t="s">
        <v>98</v>
      </c>
      <c r="H38" s="29" t="s">
        <v>99</v>
      </c>
      <c r="I38" s="43">
        <v>0.41666666666666669</v>
      </c>
      <c r="J38" s="43">
        <v>0.5</v>
      </c>
      <c r="K38" s="51">
        <f t="shared" si="0"/>
        <v>8.3333333333333315E-2</v>
      </c>
      <c r="L38" s="52">
        <v>2284</v>
      </c>
      <c r="M38" s="44">
        <v>2327</v>
      </c>
      <c r="N38" s="54">
        <f t="shared" si="4"/>
        <v>43</v>
      </c>
    </row>
    <row r="39" spans="1:14" ht="90" customHeight="1" x14ac:dyDescent="0.25">
      <c r="A39" s="33"/>
      <c r="B39" s="34">
        <v>45015</v>
      </c>
      <c r="C39" s="35" t="s">
        <v>23</v>
      </c>
      <c r="D39" s="38" t="s">
        <v>86</v>
      </c>
      <c r="E39" s="45" t="s">
        <v>29</v>
      </c>
      <c r="F39" s="27" t="s">
        <v>100</v>
      </c>
      <c r="G39" s="47" t="s">
        <v>100</v>
      </c>
      <c r="H39" s="39" t="s">
        <v>101</v>
      </c>
      <c r="I39" s="36">
        <v>0.66666666666666663</v>
      </c>
      <c r="J39" s="36">
        <v>0.70138888888888884</v>
      </c>
      <c r="K39" s="49">
        <f t="shared" si="0"/>
        <v>3.472222222222221E-2</v>
      </c>
      <c r="L39" s="50">
        <v>2327</v>
      </c>
      <c r="M39" s="37">
        <v>2386</v>
      </c>
      <c r="N39" s="53">
        <f t="shared" si="4"/>
        <v>59</v>
      </c>
    </row>
    <row r="40" spans="1:14" ht="30" customHeight="1" x14ac:dyDescent="0.25">
      <c r="A40" s="33"/>
      <c r="B40" s="34">
        <v>45015</v>
      </c>
      <c r="C40" s="35" t="s">
        <v>23</v>
      </c>
      <c r="D40" s="38" t="s">
        <v>28</v>
      </c>
      <c r="E40" s="45" t="s">
        <v>29</v>
      </c>
      <c r="F40" s="27" t="s">
        <v>30</v>
      </c>
      <c r="G40" s="47" t="s">
        <v>31</v>
      </c>
      <c r="H40" s="39" t="s">
        <v>102</v>
      </c>
      <c r="I40" s="36">
        <v>0.38194444444444442</v>
      </c>
      <c r="J40" s="36">
        <v>0.5</v>
      </c>
      <c r="K40" s="49">
        <f t="shared" si="0"/>
        <v>0.11805555555555558</v>
      </c>
      <c r="L40" s="50">
        <v>2386</v>
      </c>
      <c r="M40" s="37">
        <v>2408</v>
      </c>
      <c r="N40" s="53">
        <f t="shared" si="4"/>
        <v>22</v>
      </c>
    </row>
    <row r="41" spans="1:14" ht="110.1" customHeight="1" x14ac:dyDescent="0.25">
      <c r="A41" s="25"/>
      <c r="B41" s="26">
        <v>45015</v>
      </c>
      <c r="C41" s="27" t="s">
        <v>23</v>
      </c>
      <c r="D41" s="27" t="s">
        <v>103</v>
      </c>
      <c r="E41" s="45" t="s">
        <v>104</v>
      </c>
      <c r="F41" s="27" t="s">
        <v>26</v>
      </c>
      <c r="G41" s="47" t="s">
        <v>26</v>
      </c>
      <c r="H41" s="29" t="s">
        <v>105</v>
      </c>
      <c r="I41" s="30">
        <v>0.5625</v>
      </c>
      <c r="J41" s="30">
        <v>0.93402777777777779</v>
      </c>
      <c r="K41" s="49">
        <f t="shared" si="0"/>
        <v>0.37152777777777779</v>
      </c>
      <c r="L41" s="50">
        <v>2408</v>
      </c>
      <c r="M41" s="31">
        <v>2620</v>
      </c>
      <c r="N41" s="53">
        <f t="shared" si="4"/>
        <v>212</v>
      </c>
    </row>
    <row r="42" spans="1:14" ht="30" customHeight="1" x14ac:dyDescent="0.25">
      <c r="A42" s="33"/>
      <c r="B42" s="34">
        <v>45016</v>
      </c>
      <c r="C42" s="35" t="s">
        <v>23</v>
      </c>
      <c r="D42" s="38" t="s">
        <v>28</v>
      </c>
      <c r="E42" s="45" t="s">
        <v>29</v>
      </c>
      <c r="F42" s="27" t="s">
        <v>30</v>
      </c>
      <c r="G42" s="47" t="s">
        <v>31</v>
      </c>
      <c r="H42" s="39" t="s">
        <v>102</v>
      </c>
      <c r="I42" s="36">
        <v>0.41666666666666669</v>
      </c>
      <c r="J42" s="36">
        <v>0.4861111111111111</v>
      </c>
      <c r="K42" s="49">
        <f t="shared" si="0"/>
        <v>6.944444444444442E-2</v>
      </c>
      <c r="L42" s="50">
        <v>2620</v>
      </c>
      <c r="M42" s="37">
        <v>2643</v>
      </c>
      <c r="N42" s="53">
        <f t="shared" si="4"/>
        <v>23</v>
      </c>
    </row>
    <row r="43" spans="1:14" ht="30" customHeight="1" x14ac:dyDescent="0.25">
      <c r="A43" s="33"/>
      <c r="B43" s="34">
        <v>45016</v>
      </c>
      <c r="C43" s="35" t="s">
        <v>23</v>
      </c>
      <c r="D43" s="38" t="s">
        <v>75</v>
      </c>
      <c r="E43" s="45" t="s">
        <v>76</v>
      </c>
      <c r="F43" s="27" t="s">
        <v>73</v>
      </c>
      <c r="G43" s="47" t="s">
        <v>73</v>
      </c>
      <c r="H43" s="39" t="s">
        <v>77</v>
      </c>
      <c r="I43" s="36">
        <v>0.63194444444444442</v>
      </c>
      <c r="J43" s="36">
        <v>0.65972222222222221</v>
      </c>
      <c r="K43" s="49">
        <f t="shared" si="0"/>
        <v>2.777777777777779E-2</v>
      </c>
      <c r="L43" s="50">
        <v>2643</v>
      </c>
      <c r="M43" s="37">
        <v>2654</v>
      </c>
      <c r="N43" s="53">
        <f t="shared" si="4"/>
        <v>11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1">
    <dataValidation type="list" allowBlank="1" showInputMessage="1" showErrorMessage="1" sqref="D11 D13:D14 D41 D17:D21 D23 C9:C34 D28:D33 C36:C43" xr:uid="{4C4B38CD-5CB3-4C03-9974-9A4B0D4C777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cp:lastPrinted>2023-10-02T15:25:03Z</cp:lastPrinted>
  <dcterms:created xsi:type="dcterms:W3CDTF">2023-10-02T15:19:21Z</dcterms:created>
  <dcterms:modified xsi:type="dcterms:W3CDTF">2023-10-02T15:25:20Z</dcterms:modified>
</cp:coreProperties>
</file>