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anessab.CMPG\Desktop\Controle Veículos Oficiais_2023\FPE6D33\"/>
    </mc:Choice>
  </mc:AlternateContent>
  <xr:revisionPtr revIDLastSave="0" documentId="8_{0A65537D-C879-4E73-BE80-90EA806BAD34}" xr6:coauthVersionLast="47" xr6:coauthVersionMax="47" xr10:uidLastSave="{00000000-0000-0000-0000-000000000000}"/>
  <bookViews>
    <workbookView xWindow="-120" yWindow="-120" windowWidth="29040" windowHeight="15840" xr2:uid="{F22FC7CE-82EB-4F98-84CE-8C5F563B3398}"/>
  </bookViews>
  <sheets>
    <sheet name="Planilha1" sheetId="1" r:id="rId1"/>
  </sheets>
  <externalReferences>
    <externalReference r:id="rId2"/>
  </externalReferences>
  <definedNames>
    <definedName name="_xlnm.Print_Area" localSheetId="0">Planilha1!$A$1:$O$27</definedName>
    <definedName name="Motorista_2022">[1]SOLICITANTE!$M$3:$M$16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7" i="1" l="1"/>
  <c r="K27" i="1"/>
  <c r="N26" i="1"/>
  <c r="K26" i="1"/>
  <c r="N25" i="1"/>
  <c r="K25" i="1"/>
  <c r="N24" i="1"/>
  <c r="K24" i="1"/>
  <c r="N23" i="1"/>
  <c r="K23" i="1"/>
  <c r="N22" i="1"/>
  <c r="K22" i="1"/>
  <c r="N21" i="1"/>
  <c r="K21" i="1"/>
  <c r="N20" i="1"/>
  <c r="K20" i="1"/>
  <c r="N19" i="1"/>
  <c r="K19" i="1"/>
  <c r="N18" i="1"/>
  <c r="K18" i="1"/>
  <c r="N17" i="1"/>
  <c r="K17" i="1"/>
  <c r="N16" i="1"/>
  <c r="K16" i="1"/>
  <c r="N15" i="1"/>
  <c r="K15" i="1"/>
  <c r="N14" i="1"/>
  <c r="K14" i="1"/>
  <c r="N13" i="1"/>
  <c r="K13" i="1"/>
  <c r="N12" i="1"/>
  <c r="K12" i="1"/>
  <c r="N11" i="1"/>
  <c r="K11" i="1"/>
  <c r="N10" i="1"/>
  <c r="K10" i="1"/>
  <c r="N9" i="1"/>
  <c r="K9" i="1"/>
</calcChain>
</file>

<file path=xl/sharedStrings.xml><?xml version="1.0" encoding="utf-8"?>
<sst xmlns="http://schemas.openxmlformats.org/spreadsheetml/2006/main" count="137" uniqueCount="71">
  <si>
    <t>Diário de Bordo - 2023</t>
  </si>
  <si>
    <t>Registro de Movimentação dos Veículos Oficiais</t>
  </si>
  <si>
    <t>PLACA</t>
  </si>
  <si>
    <t>MARCA / MODELO</t>
  </si>
  <si>
    <t>KM INICIAL</t>
  </si>
  <si>
    <t>FPE6D33</t>
  </si>
  <si>
    <t>TOYOTA COROLLA</t>
  </si>
  <si>
    <t>Requis</t>
  </si>
  <si>
    <t>DATA</t>
  </si>
  <si>
    <r>
      <rPr>
        <b/>
        <sz val="12"/>
        <color rgb="FFFF0000"/>
        <rFont val="Calibri"/>
        <family val="2"/>
        <scheme val="minor"/>
      </rPr>
      <t>MOTORISTA</t>
    </r>
    <r>
      <rPr>
        <b/>
        <sz val="12"/>
        <color theme="1"/>
        <rFont val="Calibri"/>
        <family val="2"/>
        <scheme val="minor"/>
      </rPr>
      <t xml:space="preserve">
(Motorista que utilizou o veículo)</t>
    </r>
  </si>
  <si>
    <r>
      <rPr>
        <b/>
        <sz val="12"/>
        <color rgb="FFFF0000"/>
        <rFont val="Calibri"/>
        <family val="2"/>
        <scheme val="minor"/>
      </rPr>
      <t>SOLICITANTE</t>
    </r>
    <r>
      <rPr>
        <b/>
        <sz val="12"/>
        <color theme="1"/>
        <rFont val="Calibri"/>
        <family val="2"/>
        <scheme val="minor"/>
      </rPr>
      <t xml:space="preserve">
(Vereador, Assessor, Servidor)
---   </t>
    </r>
    <r>
      <rPr>
        <b/>
        <sz val="10"/>
        <color theme="1"/>
        <rFont val="Calibri"/>
        <family val="2"/>
        <scheme val="minor"/>
      </rPr>
      <t>Verificar se 
Solicitante está relacionado ao Setor ---  &gt;</t>
    </r>
  </si>
  <si>
    <t>GABINETE / DEPARTAMENTO</t>
  </si>
  <si>
    <r>
      <rPr>
        <b/>
        <sz val="12"/>
        <color rgb="FFFF0000"/>
        <rFont val="Calibri"/>
        <family val="2"/>
        <scheme val="minor"/>
      </rPr>
      <t>DESTINO</t>
    </r>
    <r>
      <rPr>
        <b/>
        <sz val="12"/>
        <color theme="1"/>
        <rFont val="Calibri"/>
        <family val="2"/>
        <scheme val="minor"/>
      </rPr>
      <t xml:space="preserve">
(Outras Cidades)
(Se PG, somente Bairro)</t>
    </r>
  </si>
  <si>
    <r>
      <rPr>
        <b/>
        <sz val="12"/>
        <color rgb="FFFF0000"/>
        <rFont val="Calibri"/>
        <family val="2"/>
        <scheme val="minor"/>
      </rPr>
      <t>LOCAL</t>
    </r>
    <r>
      <rPr>
        <b/>
        <sz val="12"/>
        <color theme="1"/>
        <rFont val="Calibri"/>
        <family val="2"/>
        <scheme val="minor"/>
      </rPr>
      <t xml:space="preserve">
(Prefeitura, Secretaria, USAFA, Escola, etc)</t>
    </r>
  </si>
  <si>
    <r>
      <t xml:space="preserve">FINALIDADE
</t>
    </r>
    <r>
      <rPr>
        <b/>
        <sz val="12"/>
        <color theme="1"/>
        <rFont val="Calibri"/>
        <family val="2"/>
        <scheme val="minor"/>
      </rPr>
      <t>(Descrever o motivo da locomoção)</t>
    </r>
  </si>
  <si>
    <t>HORÁRIOS</t>
  </si>
  <si>
    <t>ODÔMETRO</t>
  </si>
  <si>
    <t>Saída
(xx:xx)</t>
  </si>
  <si>
    <t>Chegada
(xx:xx)</t>
  </si>
  <si>
    <t>Tempo</t>
  </si>
  <si>
    <t>Inicial</t>
  </si>
  <si>
    <t>Final</t>
  </si>
  <si>
    <t>KM 
Rodados
(A)</t>
  </si>
  <si>
    <t>Felipe Simão</t>
  </si>
  <si>
    <t>Paulo César Vieira</t>
  </si>
  <si>
    <t>Informática</t>
  </si>
  <si>
    <t>Vila Mirim</t>
  </si>
  <si>
    <t>Paço Muncipal</t>
  </si>
  <si>
    <t>Retirar Projeto impresso da nova Sede da CMPG</t>
  </si>
  <si>
    <t>Emerson Camargo</t>
  </si>
  <si>
    <t>Gab. 17</t>
  </si>
  <si>
    <t>Vila Caiçara</t>
  </si>
  <si>
    <t>Evento ntrega de viaturas oficiais para a GCM e Transito</t>
  </si>
  <si>
    <t>Marcelo Cabral Chuvas</t>
  </si>
  <si>
    <t>Zeladoria</t>
  </si>
  <si>
    <t>Jd. Glória</t>
  </si>
  <si>
    <t>Aquisição de materiais para manutenção desta Edilidade</t>
  </si>
  <si>
    <t>Vanessa Alessandra Bechilia</t>
  </si>
  <si>
    <t>Transportes</t>
  </si>
  <si>
    <t>Vila Antartica</t>
  </si>
  <si>
    <t>Acompanhar motorista do Jetta a fim de deixá-lo na oficina mecânica para realização de orçamento.</t>
  </si>
  <si>
    <t>Sergio Bonini</t>
  </si>
  <si>
    <t>Rosemar Amorim</t>
  </si>
  <si>
    <t>Gabinete da Presidência</t>
  </si>
  <si>
    <t>Levar documento na Prefeitura</t>
  </si>
  <si>
    <t>Motorista</t>
  </si>
  <si>
    <t>Acompanhar motorista do Jetta a fim de buscá-lo na oficina mecânica onde foi realizado orçamento.</t>
  </si>
  <si>
    <t>Sítio do Campo</t>
  </si>
  <si>
    <t>DETRAN - Levar documentos dos veículos oficiais os quais serão doados à Prefeitura de Praia Grande</t>
  </si>
  <si>
    <t>DETRAN - Pedido de 2a. Via  de documentos dos veículos oficiais os quais serão doados à Prefeitura de Praia Grande</t>
  </si>
  <si>
    <t>Tarcísio Akira Tamashiro</t>
  </si>
  <si>
    <t>Depto. Patrimônio e Pessoal</t>
  </si>
  <si>
    <t>Levar Ofício DPP-RH 05/2023</t>
  </si>
  <si>
    <t>Solange Almeida Costa do Nascimento</t>
  </si>
  <si>
    <t>São Paulo</t>
  </si>
  <si>
    <t xml:space="preserve">Reunião do Sr. Presidente com o Instituto Mais </t>
  </si>
  <si>
    <t>Rafael Lira da Silva</t>
  </si>
  <si>
    <t>Gab. 11</t>
  </si>
  <si>
    <t>Guarulhos</t>
  </si>
  <si>
    <t>Levar Sr. Vereador ao Aeroporto com destina à Brasília, o qual participará da Marcha dos Legislativos Municipais</t>
  </si>
  <si>
    <t>Abastecimento de veículo oficial</t>
  </si>
  <si>
    <t>Carlos Eduardo Barbosa</t>
  </si>
  <si>
    <t>Gab. 14</t>
  </si>
  <si>
    <t>Marcos Linhares</t>
  </si>
  <si>
    <t>Gab. 22</t>
  </si>
  <si>
    <t>Itaquaquecetuba</t>
  </si>
  <si>
    <t>Reunião na Câmara de Itaquaquecetuba com o Sr. Vereador Roberto Letrista de Oliveira para tratar de pauta relacionada ao Meio Ambiente</t>
  </si>
  <si>
    <t>Vila São Jorge</t>
  </si>
  <si>
    <t>Lavagem de veículo oficial</t>
  </si>
  <si>
    <t>DETRAN- Retirada da 2a. Via de documentos de veículo oficial</t>
  </si>
  <si>
    <t>Retorno dos Srs. Vereadores de viagem à Brasília no Aeroporto de Congonhas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</si>
</sst>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h:mm;@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0000FF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0000FF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0" fontId="2" fillId="2" borderId="0" xfId="0" applyFont="1" applyFill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1" xfId="0" applyFont="1" applyFill="1" applyBorder="1" applyAlignment="1" applyProtection="1">
      <alignment horizontal="center" vertical="center" wrapText="1"/>
      <protection hidden="1"/>
    </xf>
    <xf numFmtId="0" fontId="4" fillId="3" borderId="3" xfId="0" applyFont="1" applyFill="1" applyBorder="1" applyAlignment="1" applyProtection="1">
      <alignment horizontal="center" vertical="center" wrapText="1"/>
      <protection hidden="1"/>
    </xf>
    <xf numFmtId="0" fontId="4" fillId="3" borderId="2" xfId="0" applyFont="1" applyFill="1" applyBorder="1" applyAlignment="1" applyProtection="1">
      <alignment horizontal="center" vertical="center" wrapText="1"/>
      <protection hidden="1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4" xfId="0" applyFont="1" applyFill="1" applyBorder="1" applyAlignment="1" applyProtection="1">
      <alignment horizontal="center" vertical="center" wrapText="1"/>
      <protection hidden="1"/>
    </xf>
    <xf numFmtId="0" fontId="4" fillId="3" borderId="6" xfId="0" applyFont="1" applyFill="1" applyBorder="1" applyAlignment="1" applyProtection="1">
      <alignment horizontal="center" vertical="center" wrapText="1"/>
      <protection hidden="1"/>
    </xf>
    <xf numFmtId="0" fontId="4" fillId="3" borderId="5" xfId="0" applyFont="1" applyFill="1" applyBorder="1" applyAlignment="1" applyProtection="1">
      <alignment horizontal="center" vertical="center" wrapText="1"/>
      <protection hidden="1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164" fontId="5" fillId="2" borderId="7" xfId="1" applyNumberFormat="1" applyFont="1" applyFill="1" applyBorder="1" applyAlignment="1" applyProtection="1">
      <alignment horizontal="center" vertical="center" wrapText="1"/>
      <protection locked="0"/>
    </xf>
    <xf numFmtId="164" fontId="5" fillId="2" borderId="10" xfId="1" applyNumberFormat="1" applyFont="1" applyFill="1" applyBorder="1" applyAlignment="1" applyProtection="1">
      <alignment horizontal="center" vertical="center" wrapText="1"/>
      <protection locked="0"/>
    </xf>
    <xf numFmtId="164" fontId="5" fillId="2" borderId="8" xfId="1" applyNumberFormat="1" applyFont="1" applyFill="1" applyBorder="1" applyAlignment="1" applyProtection="1">
      <alignment horizontal="center" vertical="center" wrapText="1"/>
      <protection locked="0"/>
    </xf>
    <xf numFmtId="0" fontId="6" fillId="3" borderId="12" xfId="0" applyFont="1" applyFill="1" applyBorder="1" applyAlignment="1" applyProtection="1">
      <alignment horizontal="center" vertical="center"/>
      <protection hidden="1"/>
    </xf>
    <xf numFmtId="0" fontId="7" fillId="3" borderId="12" xfId="0" applyFont="1" applyFill="1" applyBorder="1" applyAlignment="1" applyProtection="1">
      <alignment horizontal="center" vertical="center" wrapText="1"/>
      <protection hidden="1"/>
    </xf>
    <xf numFmtId="0" fontId="6" fillId="3" borderId="12" xfId="0" applyFont="1" applyFill="1" applyBorder="1" applyAlignment="1" applyProtection="1">
      <alignment horizontal="center" vertical="center" wrapText="1"/>
      <protection hidden="1"/>
    </xf>
    <xf numFmtId="0" fontId="7" fillId="3" borderId="12" xfId="0" applyFont="1" applyFill="1" applyBorder="1" applyAlignment="1" applyProtection="1">
      <alignment horizontal="center" vertical="center" wrapText="1"/>
      <protection hidden="1"/>
    </xf>
    <xf numFmtId="0" fontId="9" fillId="0" borderId="13" xfId="0" applyFont="1" applyBorder="1" applyAlignment="1" applyProtection="1">
      <alignment horizontal="center" vertical="center"/>
      <protection locked="0"/>
    </xf>
    <xf numFmtId="14" fontId="0" fillId="0" borderId="13" xfId="0" applyNumberFormat="1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left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horizontal="left" vertical="center"/>
      <protection locked="0"/>
    </xf>
    <xf numFmtId="0" fontId="0" fillId="0" borderId="14" xfId="0" applyBorder="1" applyAlignment="1" applyProtection="1">
      <alignment horizontal="left" vertical="center" wrapText="1"/>
      <protection locked="0"/>
    </xf>
    <xf numFmtId="165" fontId="0" fillId="0" borderId="13" xfId="0" applyNumberFormat="1" applyBorder="1" applyAlignment="1" applyProtection="1">
      <alignment horizontal="center" vertical="center"/>
      <protection locked="0"/>
    </xf>
    <xf numFmtId="164" fontId="0" fillId="0" borderId="13" xfId="1" applyNumberFormat="1" applyFont="1" applyBorder="1" applyAlignment="1" applyProtection="1">
      <alignment horizontal="center" vertical="center"/>
      <protection locked="0"/>
    </xf>
    <xf numFmtId="14" fontId="0" fillId="2" borderId="13" xfId="0" applyNumberForma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horizontal="left" vertical="center" wrapText="1"/>
      <protection locked="0"/>
    </xf>
    <xf numFmtId="165" fontId="0" fillId="2" borderId="13" xfId="0" applyNumberFormat="1" applyFill="1" applyBorder="1" applyAlignment="1" applyProtection="1">
      <alignment horizontal="center" vertical="center"/>
      <protection locked="0"/>
    </xf>
    <xf numFmtId="164" fontId="0" fillId="2" borderId="13" xfId="1" applyNumberFormat="1" applyFont="1" applyFill="1" applyBorder="1" applyAlignment="1" applyProtection="1">
      <alignment horizontal="center" vertical="center"/>
      <protection locked="0"/>
    </xf>
    <xf numFmtId="0" fontId="9" fillId="2" borderId="13" xfId="0" applyFon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horizontal="center" vertical="center" wrapText="1"/>
      <protection locked="0"/>
    </xf>
    <xf numFmtId="0" fontId="9" fillId="4" borderId="14" xfId="0" applyFont="1" applyFill="1" applyBorder="1" applyAlignment="1">
      <alignment horizontal="left" vertical="center"/>
    </xf>
    <xf numFmtId="0" fontId="0" fillId="4" borderId="14" xfId="0" applyFill="1" applyBorder="1" applyAlignment="1" applyProtection="1">
      <alignment horizontal="left" vertical="center"/>
      <protection locked="0"/>
    </xf>
    <xf numFmtId="165" fontId="0" fillId="4" borderId="15" xfId="0" applyNumberFormat="1" applyFill="1" applyBorder="1" applyAlignment="1" applyProtection="1">
      <alignment horizontal="center" vertical="center"/>
      <protection locked="0"/>
    </xf>
    <xf numFmtId="164" fontId="0" fillId="4" borderId="13" xfId="1" applyNumberFormat="1" applyFont="1" applyFill="1" applyBorder="1" applyAlignment="1" applyProtection="1">
      <alignment horizontal="center" vertical="center"/>
      <protection locked="0"/>
    </xf>
    <xf numFmtId="1" fontId="10" fillId="4" borderId="13" xfId="0" applyNumberFormat="1" applyFont="1" applyFill="1" applyBorder="1" applyAlignment="1" applyProtection="1">
      <alignment horizontal="center" vertical="center"/>
      <protection locked="0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21\2021-Controle%20do%20Ve&#237;culo%20EOB-066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gistro"/>
      <sheetName val="GRAF01"/>
      <sheetName val="GRAF02"/>
      <sheetName val="GRAF03"/>
      <sheetName val="LOCALIZA"/>
      <sheetName val="SOLICITANTE"/>
      <sheetName val="Abastecimento"/>
      <sheetName val="Lavage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3">
          <cell r="B3">
            <v>0</v>
          </cell>
          <cell r="M3" t="str">
            <v>ASSESSORIA</v>
          </cell>
        </row>
        <row r="4">
          <cell r="M4" t="str">
            <v>Administrativo</v>
          </cell>
        </row>
        <row r="5">
          <cell r="M5" t="str">
            <v>Legislativo</v>
          </cell>
        </row>
        <row r="6">
          <cell r="M6" t="str">
            <v>Financeiro</v>
          </cell>
        </row>
        <row r="7">
          <cell r="M7">
            <v>0</v>
          </cell>
        </row>
        <row r="8">
          <cell r="M8" t="str">
            <v>Angélica Maria dos Santos</v>
          </cell>
        </row>
        <row r="9">
          <cell r="M9" t="str">
            <v>Felipe Simão Gomes</v>
          </cell>
        </row>
        <row r="10">
          <cell r="M10" t="str">
            <v>Jackson dos Santos Macedo</v>
          </cell>
        </row>
        <row r="11">
          <cell r="M11" t="str">
            <v>João Augusto Rios</v>
          </cell>
        </row>
        <row r="12">
          <cell r="M12" t="str">
            <v>Luiz Henrique Nunes Junior</v>
          </cell>
        </row>
        <row r="13">
          <cell r="M13" t="str">
            <v>Marcelo Cabral Chuva</v>
          </cell>
        </row>
        <row r="14">
          <cell r="M14" t="str">
            <v>Sergio Roberto Bonini Marinho</v>
          </cell>
        </row>
        <row r="15">
          <cell r="M15" t="str">
            <v>Wlamir Peruzzetto</v>
          </cell>
        </row>
        <row r="16">
          <cell r="M16">
            <v>0</v>
          </cell>
        </row>
      </sheetData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6DFD9F-7678-4317-8E83-D400C92ABA36}">
  <dimension ref="A1:N27"/>
  <sheetViews>
    <sheetView tabSelected="1" view="pageBreakPreview" topLeftCell="A2" zoomScale="60" zoomScaleNormal="100" workbookViewId="0">
      <selection activeCell="W18" sqref="W18"/>
    </sheetView>
  </sheetViews>
  <sheetFormatPr defaultRowHeight="15" x14ac:dyDescent="0.25"/>
  <cols>
    <col min="2" max="2" width="12.5703125" bestFit="1" customWidth="1"/>
    <col min="3" max="3" width="25.42578125" bestFit="1" customWidth="1"/>
    <col min="4" max="4" width="42" bestFit="1" customWidth="1"/>
    <col min="5" max="5" width="41.85546875" bestFit="1" customWidth="1"/>
    <col min="6" max="6" width="25.85546875" customWidth="1"/>
    <col min="7" max="7" width="25.140625" customWidth="1"/>
    <col min="8" max="8" width="55" customWidth="1"/>
    <col min="9" max="9" width="13.7109375" customWidth="1"/>
    <col min="10" max="10" width="15.42578125" customWidth="1"/>
    <col min="11" max="11" width="10.85546875" bestFit="1" customWidth="1"/>
    <col min="12" max="12" width="12.7109375" customWidth="1"/>
    <col min="13" max="13" width="8.42578125" bestFit="1" customWidth="1"/>
    <col min="14" max="14" width="13.7109375" bestFit="1" customWidth="1"/>
  </cols>
  <sheetData>
    <row r="1" spans="1:14" ht="46.5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21.75" thickBot="1" x14ac:dyDescent="0.3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x14ac:dyDescent="0.25">
      <c r="A3" s="3" t="s">
        <v>2</v>
      </c>
      <c r="B3" s="4"/>
      <c r="D3" s="5" t="s">
        <v>3</v>
      </c>
      <c r="E3" s="6"/>
      <c r="F3" s="6"/>
      <c r="G3" s="6"/>
      <c r="H3" s="6"/>
      <c r="I3" s="7"/>
      <c r="L3" s="5" t="s">
        <v>4</v>
      </c>
      <c r="M3" s="6"/>
      <c r="N3" s="7"/>
    </row>
    <row r="4" spans="1:14" x14ac:dyDescent="0.25">
      <c r="A4" s="8"/>
      <c r="B4" s="9"/>
      <c r="D4" s="10"/>
      <c r="E4" s="11"/>
      <c r="F4" s="11"/>
      <c r="G4" s="11"/>
      <c r="H4" s="11"/>
      <c r="I4" s="12"/>
      <c r="L4" s="10"/>
      <c r="M4" s="11"/>
      <c r="N4" s="12"/>
    </row>
    <row r="5" spans="1:14" ht="21.75" thickBot="1" x14ac:dyDescent="0.3">
      <c r="A5" s="13" t="s">
        <v>5</v>
      </c>
      <c r="B5" s="14"/>
      <c r="D5" s="13" t="s">
        <v>6</v>
      </c>
      <c r="E5" s="15"/>
      <c r="F5" s="16"/>
      <c r="G5" s="17"/>
      <c r="H5" s="17"/>
      <c r="I5" s="14"/>
      <c r="L5" s="18">
        <v>675</v>
      </c>
      <c r="M5" s="19"/>
      <c r="N5" s="20"/>
    </row>
    <row r="6" spans="1:14" ht="15.75" thickBot="1" x14ac:dyDescent="0.3"/>
    <row r="7" spans="1:14" ht="16.5" thickBot="1" x14ac:dyDescent="0.3">
      <c r="A7" s="21" t="s">
        <v>7</v>
      </c>
      <c r="B7" s="21" t="s">
        <v>8</v>
      </c>
      <c r="C7" s="22" t="s">
        <v>9</v>
      </c>
      <c r="D7" s="22" t="s">
        <v>10</v>
      </c>
      <c r="E7" s="23" t="s">
        <v>11</v>
      </c>
      <c r="F7" s="22" t="s">
        <v>12</v>
      </c>
      <c r="G7" s="22" t="s">
        <v>13</v>
      </c>
      <c r="H7" s="23" t="s">
        <v>14</v>
      </c>
      <c r="I7" s="23" t="s">
        <v>15</v>
      </c>
      <c r="J7" s="22"/>
      <c r="K7" s="22"/>
      <c r="L7" s="23" t="s">
        <v>16</v>
      </c>
      <c r="M7" s="22"/>
      <c r="N7" s="22"/>
    </row>
    <row r="8" spans="1:14" ht="63.75" thickBot="1" x14ac:dyDescent="0.3">
      <c r="A8" s="21"/>
      <c r="B8" s="21"/>
      <c r="C8" s="22"/>
      <c r="D8" s="22"/>
      <c r="E8" s="22"/>
      <c r="F8" s="22"/>
      <c r="G8" s="22"/>
      <c r="H8" s="22"/>
      <c r="I8" s="24" t="s">
        <v>17</v>
      </c>
      <c r="J8" s="24" t="s">
        <v>18</v>
      </c>
      <c r="K8" s="24" t="s">
        <v>19</v>
      </c>
      <c r="L8" s="24" t="s">
        <v>20</v>
      </c>
      <c r="M8" s="24" t="s">
        <v>21</v>
      </c>
      <c r="N8" s="24" t="s">
        <v>22</v>
      </c>
    </row>
    <row r="9" spans="1:14" ht="30" customHeight="1" x14ac:dyDescent="0.25">
      <c r="A9" s="25"/>
      <c r="B9" s="26">
        <v>45019</v>
      </c>
      <c r="C9" s="27" t="s">
        <v>23</v>
      </c>
      <c r="D9" s="28" t="s">
        <v>24</v>
      </c>
      <c r="E9" s="39" t="s">
        <v>25</v>
      </c>
      <c r="F9" s="29" t="s">
        <v>26</v>
      </c>
      <c r="G9" s="40" t="s">
        <v>27</v>
      </c>
      <c r="H9" s="30" t="s">
        <v>28</v>
      </c>
      <c r="I9" s="31">
        <v>0.45833333333333331</v>
      </c>
      <c r="J9" s="31">
        <v>0.49305555555555558</v>
      </c>
      <c r="K9" s="41">
        <f t="shared" ref="K9:K27" si="0">IF(I9="","",IF(J9="","",J9-I9))</f>
        <v>3.4722222222222265E-2</v>
      </c>
      <c r="L9" s="42">
        <v>675</v>
      </c>
      <c r="M9" s="32">
        <v>693</v>
      </c>
      <c r="N9" s="43">
        <f t="shared" ref="N9:N27" si="1">IF(M9=0,"",M9-L9)</f>
        <v>18</v>
      </c>
    </row>
    <row r="10" spans="1:14" ht="30" customHeight="1" x14ac:dyDescent="0.25">
      <c r="A10" s="25"/>
      <c r="B10" s="33">
        <v>45021</v>
      </c>
      <c r="C10" s="29" t="s">
        <v>23</v>
      </c>
      <c r="D10" s="29" t="s">
        <v>29</v>
      </c>
      <c r="E10" s="39" t="s">
        <v>30</v>
      </c>
      <c r="F10" s="29" t="s">
        <v>31</v>
      </c>
      <c r="G10" s="40" t="s">
        <v>31</v>
      </c>
      <c r="H10" s="34" t="s">
        <v>32</v>
      </c>
      <c r="I10" s="35">
        <v>0.66666666666666663</v>
      </c>
      <c r="J10" s="35">
        <v>0.84722222222222221</v>
      </c>
      <c r="K10" s="41">
        <f t="shared" si="0"/>
        <v>0.18055555555555558</v>
      </c>
      <c r="L10" s="42">
        <v>693</v>
      </c>
      <c r="M10" s="36">
        <v>727</v>
      </c>
      <c r="N10" s="43">
        <f t="shared" si="1"/>
        <v>34</v>
      </c>
    </row>
    <row r="11" spans="1:14" ht="30" customHeight="1" x14ac:dyDescent="0.25">
      <c r="A11" s="25"/>
      <c r="B11" s="26">
        <v>45029</v>
      </c>
      <c r="C11" s="29" t="s">
        <v>33</v>
      </c>
      <c r="D11" s="29" t="s">
        <v>33</v>
      </c>
      <c r="E11" s="39" t="s">
        <v>34</v>
      </c>
      <c r="F11" s="29" t="s">
        <v>35</v>
      </c>
      <c r="G11" s="40" t="s">
        <v>35</v>
      </c>
      <c r="H11" s="34" t="s">
        <v>36</v>
      </c>
      <c r="I11" s="31">
        <v>0.45833333333333331</v>
      </c>
      <c r="J11" s="31">
        <v>0.50347222222222221</v>
      </c>
      <c r="K11" s="41">
        <f t="shared" si="0"/>
        <v>4.5138888888888895E-2</v>
      </c>
      <c r="L11" s="42">
        <v>727</v>
      </c>
      <c r="M11" s="32">
        <v>740</v>
      </c>
      <c r="N11" s="43">
        <f t="shared" si="1"/>
        <v>13</v>
      </c>
    </row>
    <row r="12" spans="1:14" ht="30" customHeight="1" x14ac:dyDescent="0.25">
      <c r="A12" s="25"/>
      <c r="B12" s="26">
        <v>45030</v>
      </c>
      <c r="C12" s="27" t="s">
        <v>33</v>
      </c>
      <c r="D12" s="27" t="s">
        <v>37</v>
      </c>
      <c r="E12" s="39" t="s">
        <v>38</v>
      </c>
      <c r="F12" s="29" t="s">
        <v>39</v>
      </c>
      <c r="G12" s="40" t="s">
        <v>39</v>
      </c>
      <c r="H12" s="30" t="s">
        <v>40</v>
      </c>
      <c r="I12" s="31">
        <v>0.41666666666666669</v>
      </c>
      <c r="J12" s="31">
        <v>0.44791666666666669</v>
      </c>
      <c r="K12" s="41">
        <f t="shared" si="0"/>
        <v>3.125E-2</v>
      </c>
      <c r="L12" s="42">
        <v>740</v>
      </c>
      <c r="M12" s="32">
        <v>752</v>
      </c>
      <c r="N12" s="43">
        <f t="shared" si="1"/>
        <v>12</v>
      </c>
    </row>
    <row r="13" spans="1:14" ht="30" customHeight="1" x14ac:dyDescent="0.25">
      <c r="A13" s="37"/>
      <c r="B13" s="33">
        <v>45033</v>
      </c>
      <c r="C13" s="29" t="s">
        <v>41</v>
      </c>
      <c r="D13" s="29" t="s">
        <v>42</v>
      </c>
      <c r="E13" s="39" t="s">
        <v>43</v>
      </c>
      <c r="F13" s="29" t="s">
        <v>26</v>
      </c>
      <c r="G13" s="40" t="s">
        <v>27</v>
      </c>
      <c r="H13" s="38" t="s">
        <v>44</v>
      </c>
      <c r="I13" s="35">
        <v>0.66666666666666663</v>
      </c>
      <c r="J13" s="35">
        <v>0.74930555555555556</v>
      </c>
      <c r="K13" s="41">
        <f t="shared" si="0"/>
        <v>8.2638888888888928E-2</v>
      </c>
      <c r="L13" s="42">
        <v>752</v>
      </c>
      <c r="M13" s="36">
        <v>775</v>
      </c>
      <c r="N13" s="43">
        <f t="shared" si="1"/>
        <v>23</v>
      </c>
    </row>
    <row r="14" spans="1:14" ht="30" customHeight="1" x14ac:dyDescent="0.25">
      <c r="A14" s="37"/>
      <c r="B14" s="33">
        <v>45034</v>
      </c>
      <c r="C14" s="29" t="s">
        <v>41</v>
      </c>
      <c r="D14" s="29" t="s">
        <v>41</v>
      </c>
      <c r="E14" s="39" t="s">
        <v>45</v>
      </c>
      <c r="F14" s="29" t="s">
        <v>39</v>
      </c>
      <c r="G14" s="40" t="s">
        <v>39</v>
      </c>
      <c r="H14" s="30" t="s">
        <v>46</v>
      </c>
      <c r="I14" s="35">
        <v>0.58333333333333337</v>
      </c>
      <c r="J14" s="35">
        <v>0.625</v>
      </c>
      <c r="K14" s="41">
        <f t="shared" si="0"/>
        <v>4.166666666666663E-2</v>
      </c>
      <c r="L14" s="42">
        <v>775</v>
      </c>
      <c r="M14" s="36">
        <v>788</v>
      </c>
      <c r="N14" s="43">
        <f t="shared" si="1"/>
        <v>13</v>
      </c>
    </row>
    <row r="15" spans="1:14" ht="30" customHeight="1" x14ac:dyDescent="0.25">
      <c r="A15" s="25"/>
      <c r="B15" s="26">
        <v>45034</v>
      </c>
      <c r="C15" s="27" t="s">
        <v>41</v>
      </c>
      <c r="D15" s="27" t="s">
        <v>37</v>
      </c>
      <c r="E15" s="39" t="s">
        <v>38</v>
      </c>
      <c r="F15" s="29" t="s">
        <v>47</v>
      </c>
      <c r="G15" s="40" t="s">
        <v>47</v>
      </c>
      <c r="H15" s="30" t="s">
        <v>48</v>
      </c>
      <c r="I15" s="31">
        <v>0.63541666666666663</v>
      </c>
      <c r="J15" s="31">
        <v>0.70138888888888884</v>
      </c>
      <c r="K15" s="41">
        <f t="shared" si="0"/>
        <v>6.597222222222221E-2</v>
      </c>
      <c r="L15" s="42">
        <v>788</v>
      </c>
      <c r="M15" s="32">
        <v>794</v>
      </c>
      <c r="N15" s="43">
        <f t="shared" si="1"/>
        <v>6</v>
      </c>
    </row>
    <row r="16" spans="1:14" ht="30" customHeight="1" x14ac:dyDescent="0.25">
      <c r="A16" s="25"/>
      <c r="B16" s="26">
        <v>45035</v>
      </c>
      <c r="C16" s="29" t="s">
        <v>41</v>
      </c>
      <c r="D16" s="29" t="s">
        <v>42</v>
      </c>
      <c r="E16" s="39" t="s">
        <v>43</v>
      </c>
      <c r="F16" s="29" t="s">
        <v>26</v>
      </c>
      <c r="G16" s="40" t="s">
        <v>27</v>
      </c>
      <c r="H16" s="38" t="s">
        <v>44</v>
      </c>
      <c r="I16" s="31">
        <v>0.58333333333333337</v>
      </c>
      <c r="J16" s="31">
        <v>0.64583333333333337</v>
      </c>
      <c r="K16" s="41">
        <f t="shared" si="0"/>
        <v>6.25E-2</v>
      </c>
      <c r="L16" s="42">
        <v>794</v>
      </c>
      <c r="M16" s="32">
        <v>815</v>
      </c>
      <c r="N16" s="43">
        <f t="shared" si="1"/>
        <v>21</v>
      </c>
    </row>
    <row r="17" spans="1:14" ht="50.1" customHeight="1" x14ac:dyDescent="0.25">
      <c r="A17" s="25"/>
      <c r="B17" s="26">
        <v>45035</v>
      </c>
      <c r="C17" s="27" t="s">
        <v>41</v>
      </c>
      <c r="D17" s="27" t="s">
        <v>37</v>
      </c>
      <c r="E17" s="39" t="s">
        <v>38</v>
      </c>
      <c r="F17" s="29" t="s">
        <v>47</v>
      </c>
      <c r="G17" s="40" t="s">
        <v>47</v>
      </c>
      <c r="H17" s="30" t="s">
        <v>49</v>
      </c>
      <c r="I17" s="31">
        <v>0.65277777777777779</v>
      </c>
      <c r="J17" s="31">
        <v>0.6875</v>
      </c>
      <c r="K17" s="41">
        <f t="shared" si="0"/>
        <v>3.472222222222221E-2</v>
      </c>
      <c r="L17" s="42">
        <v>815</v>
      </c>
      <c r="M17" s="32">
        <v>821</v>
      </c>
      <c r="N17" s="43">
        <f t="shared" si="1"/>
        <v>6</v>
      </c>
    </row>
    <row r="18" spans="1:14" ht="30" customHeight="1" x14ac:dyDescent="0.25">
      <c r="A18" s="25"/>
      <c r="B18" s="26">
        <v>45036</v>
      </c>
      <c r="C18" s="27" t="s">
        <v>41</v>
      </c>
      <c r="D18" s="28" t="s">
        <v>50</v>
      </c>
      <c r="E18" s="39" t="s">
        <v>51</v>
      </c>
      <c r="F18" s="29" t="s">
        <v>26</v>
      </c>
      <c r="G18" s="40" t="s">
        <v>27</v>
      </c>
      <c r="H18" s="30" t="s">
        <v>52</v>
      </c>
      <c r="I18" s="31">
        <v>0.41666666666666669</v>
      </c>
      <c r="J18" s="31">
        <v>0.5</v>
      </c>
      <c r="K18" s="41">
        <f t="shared" si="0"/>
        <v>8.3333333333333315E-2</v>
      </c>
      <c r="L18" s="42">
        <v>821</v>
      </c>
      <c r="M18" s="32">
        <v>844</v>
      </c>
      <c r="N18" s="43">
        <f t="shared" si="1"/>
        <v>23</v>
      </c>
    </row>
    <row r="19" spans="1:14" ht="30" customHeight="1" x14ac:dyDescent="0.25">
      <c r="A19" s="37"/>
      <c r="B19" s="33">
        <v>45036</v>
      </c>
      <c r="C19" s="29" t="s">
        <v>41</v>
      </c>
      <c r="D19" s="28" t="s">
        <v>53</v>
      </c>
      <c r="E19" s="39" t="s">
        <v>43</v>
      </c>
      <c r="F19" s="29" t="s">
        <v>26</v>
      </c>
      <c r="G19" s="40" t="s">
        <v>27</v>
      </c>
      <c r="H19" s="38" t="s">
        <v>44</v>
      </c>
      <c r="I19" s="35">
        <v>0.58333333333333337</v>
      </c>
      <c r="J19" s="35">
        <v>0.75</v>
      </c>
      <c r="K19" s="41">
        <f t="shared" si="0"/>
        <v>0.16666666666666663</v>
      </c>
      <c r="L19" s="42">
        <v>844</v>
      </c>
      <c r="M19" s="36">
        <v>867</v>
      </c>
      <c r="N19" s="43">
        <f t="shared" si="1"/>
        <v>23</v>
      </c>
    </row>
    <row r="20" spans="1:14" ht="30" customHeight="1" x14ac:dyDescent="0.25">
      <c r="A20" s="37"/>
      <c r="B20" s="33">
        <v>45040</v>
      </c>
      <c r="C20" s="29" t="s">
        <v>41</v>
      </c>
      <c r="D20" s="28" t="s">
        <v>53</v>
      </c>
      <c r="E20" s="39" t="s">
        <v>43</v>
      </c>
      <c r="F20" s="29" t="s">
        <v>54</v>
      </c>
      <c r="G20" s="40" t="s">
        <v>54</v>
      </c>
      <c r="H20" s="34" t="s">
        <v>55</v>
      </c>
      <c r="I20" s="35">
        <v>0.27083333333333331</v>
      </c>
      <c r="J20" s="35">
        <v>0.70833333333333337</v>
      </c>
      <c r="K20" s="41">
        <f t="shared" si="0"/>
        <v>0.43750000000000006</v>
      </c>
      <c r="L20" s="42">
        <v>867</v>
      </c>
      <c r="M20" s="36">
        <v>1027</v>
      </c>
      <c r="N20" s="43">
        <f>M20-L20</f>
        <v>160</v>
      </c>
    </row>
    <row r="21" spans="1:14" ht="50.1" customHeight="1" x14ac:dyDescent="0.25">
      <c r="A21" s="37"/>
      <c r="B21" s="33">
        <v>45040</v>
      </c>
      <c r="C21" s="29" t="s">
        <v>41</v>
      </c>
      <c r="D21" s="28" t="s">
        <v>56</v>
      </c>
      <c r="E21" s="39" t="s">
        <v>57</v>
      </c>
      <c r="F21" s="29" t="s">
        <v>58</v>
      </c>
      <c r="G21" s="40" t="s">
        <v>58</v>
      </c>
      <c r="H21" s="34" t="s">
        <v>59</v>
      </c>
      <c r="I21" s="35">
        <v>0.75</v>
      </c>
      <c r="J21" s="35">
        <v>2.0833333333333332E-2</v>
      </c>
      <c r="K21" s="41">
        <f t="shared" si="0"/>
        <v>-0.72916666666666663</v>
      </c>
      <c r="L21" s="42">
        <v>1027</v>
      </c>
      <c r="M21" s="36">
        <v>1250</v>
      </c>
      <c r="N21" s="43">
        <f>M21-L21</f>
        <v>223</v>
      </c>
    </row>
    <row r="22" spans="1:14" ht="30" customHeight="1" x14ac:dyDescent="0.25">
      <c r="A22" s="25"/>
      <c r="B22" s="26">
        <v>45041</v>
      </c>
      <c r="C22" s="27" t="s">
        <v>41</v>
      </c>
      <c r="D22" s="27" t="s">
        <v>41</v>
      </c>
      <c r="E22" s="39" t="s">
        <v>45</v>
      </c>
      <c r="F22" s="29" t="s">
        <v>47</v>
      </c>
      <c r="G22" s="40" t="s">
        <v>47</v>
      </c>
      <c r="H22" s="30" t="s">
        <v>60</v>
      </c>
      <c r="I22" s="31">
        <v>0.55208333333333337</v>
      </c>
      <c r="J22" s="31">
        <v>0.58333333333333337</v>
      </c>
      <c r="K22" s="41">
        <f t="shared" si="0"/>
        <v>3.125E-2</v>
      </c>
      <c r="L22" s="42">
        <v>1250</v>
      </c>
      <c r="M22" s="32">
        <v>1255</v>
      </c>
      <c r="N22" s="43">
        <f t="shared" si="1"/>
        <v>5</v>
      </c>
    </row>
    <row r="23" spans="1:14" ht="50.1" customHeight="1" x14ac:dyDescent="0.25">
      <c r="A23" s="25"/>
      <c r="B23" s="26">
        <v>45041</v>
      </c>
      <c r="C23" s="27" t="s">
        <v>41</v>
      </c>
      <c r="D23" s="27" t="s">
        <v>61</v>
      </c>
      <c r="E23" s="39" t="s">
        <v>62</v>
      </c>
      <c r="F23" s="29" t="s">
        <v>54</v>
      </c>
      <c r="G23" s="40" t="s">
        <v>54</v>
      </c>
      <c r="H23" s="34" t="s">
        <v>59</v>
      </c>
      <c r="I23" s="31">
        <v>0.625</v>
      </c>
      <c r="J23" s="31">
        <v>0.75</v>
      </c>
      <c r="K23" s="41">
        <f t="shared" si="0"/>
        <v>0.125</v>
      </c>
      <c r="L23" s="42">
        <v>1255</v>
      </c>
      <c r="M23" s="32">
        <v>1410</v>
      </c>
      <c r="N23" s="43">
        <f t="shared" si="1"/>
        <v>155</v>
      </c>
    </row>
    <row r="24" spans="1:14" ht="60" customHeight="1" x14ac:dyDescent="0.25">
      <c r="A24" s="25"/>
      <c r="B24" s="26">
        <v>45042</v>
      </c>
      <c r="C24" s="27" t="s">
        <v>41</v>
      </c>
      <c r="D24" s="27" t="s">
        <v>63</v>
      </c>
      <c r="E24" s="39" t="s">
        <v>64</v>
      </c>
      <c r="F24" s="29" t="s">
        <v>65</v>
      </c>
      <c r="G24" s="40" t="s">
        <v>65</v>
      </c>
      <c r="H24" s="30" t="s">
        <v>66</v>
      </c>
      <c r="I24" s="31">
        <v>0.41666666666666669</v>
      </c>
      <c r="J24" s="31">
        <v>0.75624999999999998</v>
      </c>
      <c r="K24" s="41">
        <f t="shared" si="0"/>
        <v>0.33958333333333329</v>
      </c>
      <c r="L24" s="42">
        <v>1410</v>
      </c>
      <c r="M24" s="32">
        <v>1600</v>
      </c>
      <c r="N24" s="43">
        <f t="shared" si="1"/>
        <v>190</v>
      </c>
    </row>
    <row r="25" spans="1:14" ht="30" customHeight="1" x14ac:dyDescent="0.25">
      <c r="A25" s="37"/>
      <c r="B25" s="33">
        <v>45043</v>
      </c>
      <c r="C25" s="29" t="s">
        <v>41</v>
      </c>
      <c r="D25" s="29" t="s">
        <v>41</v>
      </c>
      <c r="E25" s="39" t="s">
        <v>45</v>
      </c>
      <c r="F25" s="29" t="s">
        <v>67</v>
      </c>
      <c r="G25" s="40" t="s">
        <v>67</v>
      </c>
      <c r="H25" s="30" t="s">
        <v>68</v>
      </c>
      <c r="I25" s="35">
        <v>0.45833333333333331</v>
      </c>
      <c r="J25" s="35">
        <v>0.625</v>
      </c>
      <c r="K25" s="41">
        <f t="shared" si="0"/>
        <v>0.16666666666666669</v>
      </c>
      <c r="L25" s="42">
        <v>1600</v>
      </c>
      <c r="M25" s="36">
        <v>1615</v>
      </c>
      <c r="N25" s="43">
        <f t="shared" si="1"/>
        <v>15</v>
      </c>
    </row>
    <row r="26" spans="1:14" ht="30" customHeight="1" x14ac:dyDescent="0.25">
      <c r="A26" s="25"/>
      <c r="B26" s="26">
        <v>45043</v>
      </c>
      <c r="C26" s="27" t="s">
        <v>41</v>
      </c>
      <c r="D26" s="27" t="s">
        <v>41</v>
      </c>
      <c r="E26" s="39" t="s">
        <v>45</v>
      </c>
      <c r="F26" s="29" t="s">
        <v>47</v>
      </c>
      <c r="G26" s="40" t="s">
        <v>47</v>
      </c>
      <c r="H26" s="30" t="s">
        <v>69</v>
      </c>
      <c r="I26" s="31">
        <v>0.63888888888888895</v>
      </c>
      <c r="J26" s="31">
        <v>0.72222222222222221</v>
      </c>
      <c r="K26" s="41">
        <f t="shared" si="0"/>
        <v>8.3333333333333259E-2</v>
      </c>
      <c r="L26" s="42">
        <v>1615</v>
      </c>
      <c r="M26" s="32">
        <v>1620</v>
      </c>
      <c r="N26" s="43">
        <f t="shared" si="1"/>
        <v>5</v>
      </c>
    </row>
    <row r="27" spans="1:14" ht="30" customHeight="1" x14ac:dyDescent="0.25">
      <c r="A27" s="37"/>
      <c r="B27" s="33">
        <v>45044</v>
      </c>
      <c r="C27" s="29" t="s">
        <v>41</v>
      </c>
      <c r="D27" s="29" t="s">
        <v>61</v>
      </c>
      <c r="E27" s="39" t="s">
        <v>62</v>
      </c>
      <c r="F27" s="29" t="s">
        <v>54</v>
      </c>
      <c r="G27" s="40" t="s">
        <v>54</v>
      </c>
      <c r="H27" s="34" t="s">
        <v>70</v>
      </c>
      <c r="I27" s="35">
        <v>0.5625</v>
      </c>
      <c r="J27" s="35">
        <v>0.75</v>
      </c>
      <c r="K27" s="41">
        <f t="shared" si="0"/>
        <v>0.1875</v>
      </c>
      <c r="L27" s="42">
        <v>1620</v>
      </c>
      <c r="M27" s="36">
        <v>1790</v>
      </c>
      <c r="N27" s="43">
        <f>M27-L27</f>
        <v>170</v>
      </c>
    </row>
  </sheetData>
  <mergeCells count="18">
    <mergeCell ref="F7:F8"/>
    <mergeCell ref="G7:G8"/>
    <mergeCell ref="H7:H8"/>
    <mergeCell ref="I7:K7"/>
    <mergeCell ref="L7:N7"/>
    <mergeCell ref="A7:A8"/>
    <mergeCell ref="B7:B8"/>
    <mergeCell ref="C7:C8"/>
    <mergeCell ref="D7:D8"/>
    <mergeCell ref="E7:E8"/>
    <mergeCell ref="A1:N1"/>
    <mergeCell ref="A2:N2"/>
    <mergeCell ref="A3:B4"/>
    <mergeCell ref="D3:I4"/>
    <mergeCell ref="L3:N4"/>
    <mergeCell ref="A5:B5"/>
    <mergeCell ref="D5:I5"/>
    <mergeCell ref="L5:N5"/>
  </mergeCells>
  <dataValidations count="1">
    <dataValidation type="list" allowBlank="1" showInputMessage="1" showErrorMessage="1" sqref="C11:D11 C9:C10 D10 D12:D17 D22:D27 C12:C27" xr:uid="{F80F8A5C-3952-41D3-AC58-A6F504A682CF}">
      <formula1>Motorista_2022</formula1>
    </dataValidation>
  </dataValidations>
  <pageMargins left="0.511811024" right="0.511811024" top="0.78740157499999996" bottom="0.78740157499999996" header="0.31496062000000002" footer="0.31496062000000002"/>
  <pageSetup paperSize="9" scale="41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Planilha1</vt:lpstr>
      <vt:lpstr>Planilha1!Area_de_impressao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 Bechilia</dc:creator>
  <cp:lastModifiedBy>Vanessa Bechilia</cp:lastModifiedBy>
  <dcterms:created xsi:type="dcterms:W3CDTF">2023-08-11T19:20:41Z</dcterms:created>
  <dcterms:modified xsi:type="dcterms:W3CDTF">2023-08-11T19:25:51Z</dcterms:modified>
</cp:coreProperties>
</file>