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N316" i="1"/>
  <c r="L316" i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N308" i="1"/>
  <c r="L308" i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N300" i="1"/>
  <c r="L300" i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N268" i="1"/>
  <c r="L268" i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N252" i="1"/>
  <c r="L252" i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N236" i="1"/>
  <c r="L236" i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N212" i="1"/>
  <c r="L212" i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N172" i="1"/>
  <c r="L172" i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N148" i="1"/>
  <c r="L148" i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N124" i="1"/>
  <c r="L124" i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N73" i="1"/>
  <c r="L73" i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N60" i="1"/>
  <c r="L60" i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19" i="1"/>
  <c r="K19" i="1"/>
  <c r="N18" i="1"/>
  <c r="K18" i="1"/>
  <c r="N17" i="1"/>
  <c r="K17" i="1"/>
  <c r="N16" i="1"/>
  <c r="K16" i="1"/>
  <c r="N15" i="1"/>
  <c r="K15" i="1"/>
  <c r="N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<sst xmlns="http://schemas.openxmlformats.org/spreadsheetml/2006/main" count="99" uniqueCount="64">
  <si>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</si>
  <si>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</si>
  <si>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</si>
  <si>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</si>
  <si>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</si>
  <si>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</si>
  <si>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</si>
  <si>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</si>
  <si>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</si>
  <si>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</si>
  <si>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</si>
  <si>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</si>
  <si>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</si>
  <si>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</si>
  <si>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</si>
  <si>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</si>
  <si>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</si>
  <si>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</si>
  <si>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</si>
  <si>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</si>
  <si>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</si>
  <si>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Ademir do Nascimento Moreira</t>
  </si>
  <si>
    <t>GAB.17</t>
  </si>
  <si>
    <t>SÃO PAULO</t>
  </si>
  <si>
    <t xml:space="preserve">Aeroporto de congonhas </t>
  </si>
  <si>
    <t>BAIRRO SÃO JORGE</t>
  </si>
  <si>
    <t>USAFA</t>
  </si>
  <si>
    <t>Angélica Maria dos Santos</t>
  </si>
  <si>
    <t>Transportes</t>
  </si>
  <si>
    <t>Bairro Sítio do Campo</t>
  </si>
  <si>
    <t>Auto Posto</t>
  </si>
  <si>
    <t>Abastecer Veículo Oficial</t>
  </si>
  <si>
    <t>Emerson Camargo dos Santos</t>
  </si>
  <si>
    <t>GAB.06</t>
  </si>
  <si>
    <t>ALESP</t>
  </si>
  <si>
    <t>São Paulo</t>
  </si>
  <si>
    <t xml:space="preserve">Reunião com a Dep. Solage Freitas - assunto: Praças e Pedágios </t>
  </si>
  <si>
    <t>Felipe Simião Gomes</t>
  </si>
  <si>
    <t>Praia Grande</t>
  </si>
  <si>
    <t>Secretaria de Urbanismo</t>
  </si>
  <si>
    <t>Sergio Roberto Bonini Marinho</t>
  </si>
  <si>
    <t>Marcelo Carvalho Cruz</t>
  </si>
  <si>
    <t>GAB.11</t>
  </si>
  <si>
    <t>Vila Nova - Santos SP</t>
  </si>
  <si>
    <t>Prç. Ten. Mauro Batista de Miranda</t>
  </si>
  <si>
    <t>Reunião sobre mobilidade urbana regional</t>
  </si>
  <si>
    <t>Prefeitura</t>
  </si>
  <si>
    <t>Lava Rápido</t>
  </si>
  <si>
    <t>Lavagem veículo Oficial</t>
  </si>
  <si>
    <t>Visita do Vereador a USAFA(fiscalização)</t>
  </si>
  <si>
    <t>Reunião do Vereador na Secretaria de Urbanismo, tratar de melhorias para a cidade.</t>
  </si>
  <si>
    <t>Gab 17</t>
  </si>
  <si>
    <t xml:space="preserve"> Marcos Linhares</t>
  </si>
  <si>
    <t>Marcos Linhares</t>
  </si>
  <si>
    <t>Gab. 22</t>
  </si>
  <si>
    <t>reunião com dep. Rodrigo Moraes para tratar de assuntos de infraestrutura para a cidade.</t>
  </si>
  <si>
    <t>Marcos  Linhares</t>
  </si>
  <si>
    <t>Gab.22</t>
  </si>
  <si>
    <t>Santos</t>
  </si>
  <si>
    <t>Câmara municipal de santos</t>
  </si>
  <si>
    <t>Visita á câmara municipal de santos para tratar de assuntos referente à segurança pública com o vereador Ademir pestana.</t>
  </si>
  <si>
    <t>Buscar vereador no aeroporto do encontro nacional do Legislativos e Gestores Municipais  em Brasília/ DF.</t>
  </si>
  <si>
    <t>Secretaria de obras protocolar documentos/ Fiscalizar usafa.</t>
  </si>
  <si>
    <t>Reunião com a Deputada Solange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</si>
</sst>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right" vertical="center"/>
    </xf>
    <xf numFmtId="14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20" fontId="3" fillId="3" borderId="21" xfId="0" applyNumberFormat="1" applyFont="1" applyFill="1" applyBorder="1" applyAlignment="1">
      <alignment horizontal="center" vertical="center"/>
    </xf>
  </cellXfs>
  <cellStyles count="4">
    <cellStyle name="Normal" xfId="0" builtinId="0"/>
    <cellStyle name="Vírgula" xfId="1" builtinId="3"/>
    <cellStyle name="Vírgula 2" xfId="2"/>
    <cellStyle name="Vírgul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3"/>
  <sheetViews>
    <sheetView tabSelected="1" topLeftCell="E4" workbookViewId="0">
      <selection activeCell="K14" sqref="K1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5" s="1" customFormat="1" ht="12.75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5" ht="46.5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5" ht="21.75" thickBot="1" x14ac:dyDescent="0.3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5" x14ac:dyDescent="0.25">
      <c r="A4" s="85" t="s">
        <v>0</v>
      </c>
      <c r="B4" s="86"/>
      <c r="C4" s="87"/>
      <c r="D4" s="91" t="s">
        <v>1</v>
      </c>
      <c r="E4" s="92"/>
      <c r="F4" s="92"/>
      <c r="G4" s="92"/>
      <c r="H4" s="92"/>
      <c r="I4" s="93"/>
      <c r="L4" s="91" t="s">
        <v>2</v>
      </c>
      <c r="M4" s="92"/>
      <c r="N4" s="93"/>
    </row>
    <row r="5" spans="1:15" x14ac:dyDescent="0.25">
      <c r="A5" s="88"/>
      <c r="B5" s="89"/>
      <c r="C5" s="90"/>
      <c r="D5" s="94"/>
      <c r="E5" s="95"/>
      <c r="F5" s="95"/>
      <c r="G5" s="95"/>
      <c r="H5" s="95"/>
      <c r="I5" s="96"/>
      <c r="L5" s="94"/>
      <c r="M5" s="95"/>
      <c r="N5" s="96"/>
    </row>
    <row r="6" spans="1:15" ht="21.75" thickBot="1" x14ac:dyDescent="0.3">
      <c r="A6" s="71" t="s">
        <v>19</v>
      </c>
      <c r="B6" s="72"/>
      <c r="C6" s="73"/>
      <c r="D6" s="74" t="s">
        <v>20</v>
      </c>
      <c r="E6" s="75"/>
      <c r="F6" s="75"/>
      <c r="G6" s="75"/>
      <c r="H6" s="75"/>
      <c r="I6" s="76"/>
      <c r="L6" s="77">
        <v>39226</v>
      </c>
      <c r="M6" s="78"/>
      <c r="N6" s="79"/>
    </row>
    <row r="7" spans="1:15" ht="15.75" thickBot="1" x14ac:dyDescent="0.3"/>
    <row r="8" spans="1:15" ht="16.5" thickBot="1" x14ac:dyDescent="0.3">
      <c r="A8" s="80" t="s">
        <v>3</v>
      </c>
      <c r="B8" s="81" t="s">
        <v>4</v>
      </c>
      <c r="C8" s="70" t="s">
        <v>5</v>
      </c>
      <c r="D8" s="70" t="s">
        <v>6</v>
      </c>
      <c r="E8" s="69" t="s">
        <v>7</v>
      </c>
      <c r="F8" s="70" t="s">
        <v>8</v>
      </c>
      <c r="G8" s="70" t="s">
        <v>9</v>
      </c>
      <c r="H8" s="69" t="s">
        <v>10</v>
      </c>
      <c r="I8" s="69" t="s">
        <v>11</v>
      </c>
      <c r="J8" s="70"/>
      <c r="K8" s="70"/>
      <c r="L8" s="69" t="s">
        <v>12</v>
      </c>
      <c r="M8" s="70"/>
      <c r="N8" s="70"/>
    </row>
    <row r="9" spans="1:15" ht="48" thickBot="1" x14ac:dyDescent="0.3">
      <c r="A9" s="80"/>
      <c r="B9" s="81"/>
      <c r="C9" s="70"/>
      <c r="D9" s="70"/>
      <c r="E9" s="70"/>
      <c r="F9" s="70"/>
      <c r="G9" s="70"/>
      <c r="H9" s="7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5" s="13" customFormat="1" ht="45" x14ac:dyDescent="0.25">
      <c r="A10" s="3">
        <v>45170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61</v>
      </c>
      <c r="I10" s="8">
        <v>0.70833333333333337</v>
      </c>
      <c r="J10" s="8">
        <v>0.8847222222222223</v>
      </c>
      <c r="K10" s="9">
        <f>IF(I10="","",IF(J10="","",J10-I10))</f>
        <v>0.17638888888888893</v>
      </c>
      <c r="L10" s="10">
        <v>39226</v>
      </c>
      <c r="M10" s="11">
        <v>39381</v>
      </c>
      <c r="N10" s="12">
        <f t="shared" ref="N10:N21" si="0">M10-L10</f>
        <v>155</v>
      </c>
    </row>
    <row r="11" spans="1:15" s="13" customFormat="1" ht="30" x14ac:dyDescent="0.25">
      <c r="A11" s="3">
        <v>45173</v>
      </c>
      <c r="B11" s="4"/>
      <c r="C11" s="5" t="s">
        <v>21</v>
      </c>
      <c r="D11" s="5" t="s">
        <v>21</v>
      </c>
      <c r="E11" s="6" t="s">
        <v>22</v>
      </c>
      <c r="F11" s="15" t="s">
        <v>25</v>
      </c>
      <c r="G11" s="14" t="s">
        <v>26</v>
      </c>
      <c r="H11" s="17" t="s">
        <v>49</v>
      </c>
      <c r="I11" s="8">
        <v>0.375</v>
      </c>
      <c r="J11" s="8">
        <v>0.40972222222222227</v>
      </c>
      <c r="K11" s="9">
        <f>IF(I11="","",IF(J11="","",J11-I11))</f>
        <v>3.4722222222222265E-2</v>
      </c>
      <c r="L11" s="10">
        <v>39381</v>
      </c>
      <c r="M11" s="11">
        <v>39392</v>
      </c>
      <c r="N11" s="12">
        <f t="shared" si="0"/>
        <v>11</v>
      </c>
    </row>
    <row r="12" spans="1:15" s="25" customFormat="1" x14ac:dyDescent="0.25">
      <c r="A12" s="18">
        <v>45174</v>
      </c>
      <c r="B12" s="19"/>
      <c r="C12" s="15" t="s">
        <v>27</v>
      </c>
      <c r="D12" s="15" t="s">
        <v>27</v>
      </c>
      <c r="E12" s="20" t="s">
        <v>28</v>
      </c>
      <c r="F12" s="15" t="s">
        <v>29</v>
      </c>
      <c r="G12" s="7" t="s">
        <v>30</v>
      </c>
      <c r="H12" s="5" t="s">
        <v>31</v>
      </c>
      <c r="I12" s="22">
        <v>0.53055555555555556</v>
      </c>
      <c r="J12" s="22">
        <v>0.54791666666666672</v>
      </c>
      <c r="K12" s="9">
        <f>IF(I12="","",IF(J12="","",J12-I12))</f>
        <v>1.736111111111116E-2</v>
      </c>
      <c r="L12" s="10">
        <v>39392</v>
      </c>
      <c r="M12" s="24">
        <v>39398</v>
      </c>
      <c r="N12" s="12">
        <f t="shared" si="0"/>
        <v>6</v>
      </c>
    </row>
    <row r="13" spans="1:15" s="25" customFormat="1" ht="30" x14ac:dyDescent="0.25">
      <c r="A13" s="18">
        <v>45174</v>
      </c>
      <c r="B13" s="19"/>
      <c r="C13" s="5" t="s">
        <v>32</v>
      </c>
      <c r="D13" s="5" t="s">
        <v>32</v>
      </c>
      <c r="E13" s="20" t="s">
        <v>33</v>
      </c>
      <c r="F13" s="5" t="s">
        <v>34</v>
      </c>
      <c r="G13" s="7" t="s">
        <v>35</v>
      </c>
      <c r="H13" s="5" t="s">
        <v>36</v>
      </c>
      <c r="I13" s="22">
        <v>0.56944444444444442</v>
      </c>
      <c r="J13" s="22">
        <v>0.77916666666666667</v>
      </c>
      <c r="K13" s="23">
        <f t="shared" ref="K13:K78" si="1">IF(I13="","",IF(J13="","",J13-I13))</f>
        <v>0.20972222222222225</v>
      </c>
      <c r="L13" s="10">
        <v>39398</v>
      </c>
      <c r="M13" s="24">
        <v>39563</v>
      </c>
      <c r="N13" s="12">
        <f t="shared" si="0"/>
        <v>165</v>
      </c>
    </row>
    <row r="14" spans="1:15" s="25" customFormat="1" x14ac:dyDescent="0.25">
      <c r="A14" s="68">
        <v>45182</v>
      </c>
      <c r="B14" s="19"/>
      <c r="C14" s="66" t="s">
        <v>32</v>
      </c>
      <c r="D14" s="66" t="s">
        <v>32</v>
      </c>
      <c r="E14" s="20" t="s">
        <v>51</v>
      </c>
      <c r="F14" s="66" t="s">
        <v>34</v>
      </c>
      <c r="G14" s="7" t="s">
        <v>35</v>
      </c>
      <c r="H14" s="66" t="s">
        <v>63</v>
      </c>
      <c r="I14" s="22">
        <v>0.54166666666666663</v>
      </c>
      <c r="J14" s="22">
        <v>0.72916666666666663</v>
      </c>
      <c r="K14" s="97">
        <v>0.1875</v>
      </c>
      <c r="L14" s="67">
        <v>39563</v>
      </c>
      <c r="M14" s="24">
        <v>39733</v>
      </c>
      <c r="N14" s="64">
        <f t="shared" si="0"/>
        <v>170</v>
      </c>
    </row>
    <row r="15" spans="1:15" ht="30" x14ac:dyDescent="0.25">
      <c r="A15" s="18">
        <v>45183</v>
      </c>
      <c r="B15" s="46"/>
      <c r="C15" s="66" t="s">
        <v>52</v>
      </c>
      <c r="D15" s="15" t="s">
        <v>53</v>
      </c>
      <c r="E15" s="61" t="s">
        <v>54</v>
      </c>
      <c r="F15" s="66" t="s">
        <v>34</v>
      </c>
      <c r="G15" s="7" t="s">
        <v>35</v>
      </c>
      <c r="H15" s="66" t="s">
        <v>55</v>
      </c>
      <c r="I15" s="22">
        <v>0.375</v>
      </c>
      <c r="J15" s="22">
        <v>0.625</v>
      </c>
      <c r="K15" s="62">
        <f t="shared" si="1"/>
        <v>0.25</v>
      </c>
      <c r="L15" s="63">
        <v>39733</v>
      </c>
      <c r="M15" s="24">
        <v>39904</v>
      </c>
      <c r="N15" s="64">
        <f t="shared" si="0"/>
        <v>171</v>
      </c>
      <c r="O15" s="25"/>
    </row>
    <row r="16" spans="1:15" s="25" customFormat="1" x14ac:dyDescent="0.25">
      <c r="A16" s="18">
        <v>45184</v>
      </c>
      <c r="B16" s="19"/>
      <c r="C16" s="5" t="s">
        <v>37</v>
      </c>
      <c r="D16" s="5" t="s">
        <v>37</v>
      </c>
      <c r="E16" s="20" t="s">
        <v>28</v>
      </c>
      <c r="F16" s="15" t="s">
        <v>29</v>
      </c>
      <c r="G16" s="7" t="s">
        <v>30</v>
      </c>
      <c r="H16" s="5" t="s">
        <v>31</v>
      </c>
      <c r="I16" s="22">
        <v>0.49652777777777773</v>
      </c>
      <c r="J16" s="22">
        <v>0.51041666666666663</v>
      </c>
      <c r="K16" s="23">
        <f t="shared" si="1"/>
        <v>1.3888888888888895E-2</v>
      </c>
      <c r="L16" s="10">
        <v>39904</v>
      </c>
      <c r="M16" s="24">
        <v>39910</v>
      </c>
      <c r="N16" s="12">
        <f t="shared" si="0"/>
        <v>6</v>
      </c>
    </row>
    <row r="17" spans="1:14" ht="30" x14ac:dyDescent="0.25">
      <c r="A17" s="26">
        <v>45184</v>
      </c>
      <c r="B17" s="27"/>
      <c r="C17" s="5" t="s">
        <v>32</v>
      </c>
      <c r="D17" s="5" t="s">
        <v>32</v>
      </c>
      <c r="E17" s="20" t="s">
        <v>33</v>
      </c>
      <c r="F17" s="5" t="s">
        <v>38</v>
      </c>
      <c r="G17" s="21" t="s">
        <v>39</v>
      </c>
      <c r="H17" s="17" t="s">
        <v>50</v>
      </c>
      <c r="I17" s="29">
        <v>0.5</v>
      </c>
      <c r="J17" s="29">
        <v>0.62083333333333335</v>
      </c>
      <c r="K17" s="23">
        <f t="shared" si="1"/>
        <v>0.12083333333333335</v>
      </c>
      <c r="L17" s="10">
        <v>39910</v>
      </c>
      <c r="M17" s="30">
        <v>39936</v>
      </c>
      <c r="N17" s="12">
        <f t="shared" si="0"/>
        <v>26</v>
      </c>
    </row>
    <row r="18" spans="1:14" x14ac:dyDescent="0.25">
      <c r="A18" s="26">
        <v>45188</v>
      </c>
      <c r="B18" s="27"/>
      <c r="C18" s="5" t="s">
        <v>40</v>
      </c>
      <c r="D18" s="5" t="s">
        <v>40</v>
      </c>
      <c r="E18" s="20" t="s">
        <v>28</v>
      </c>
      <c r="F18" s="15" t="s">
        <v>29</v>
      </c>
      <c r="G18" s="7" t="s">
        <v>30</v>
      </c>
      <c r="H18" s="5" t="s">
        <v>31</v>
      </c>
      <c r="I18" s="29">
        <v>0.63888888888888895</v>
      </c>
      <c r="J18" s="29">
        <v>0.70833333333333337</v>
      </c>
      <c r="K18" s="23">
        <f t="shared" si="1"/>
        <v>6.944444444444442E-2</v>
      </c>
      <c r="L18" s="10">
        <v>39936</v>
      </c>
      <c r="M18" s="30">
        <v>39943</v>
      </c>
      <c r="N18" s="12">
        <f t="shared" si="0"/>
        <v>7</v>
      </c>
    </row>
    <row r="19" spans="1:14" x14ac:dyDescent="0.25">
      <c r="A19" s="26">
        <v>45195</v>
      </c>
      <c r="B19" s="27"/>
      <c r="C19" s="5" t="s">
        <v>41</v>
      </c>
      <c r="D19" s="5" t="s">
        <v>41</v>
      </c>
      <c r="E19" s="20" t="s">
        <v>42</v>
      </c>
      <c r="F19" s="15" t="s">
        <v>43</v>
      </c>
      <c r="G19" s="14" t="s">
        <v>44</v>
      </c>
      <c r="H19" s="17" t="s">
        <v>45</v>
      </c>
      <c r="I19" s="22">
        <v>0.41666666666666669</v>
      </c>
      <c r="J19" s="22">
        <v>0.4861111111111111</v>
      </c>
      <c r="K19" s="62">
        <f t="shared" si="1"/>
        <v>6.944444444444442E-2</v>
      </c>
      <c r="L19" s="63">
        <v>39943</v>
      </c>
      <c r="M19" s="24">
        <v>39992</v>
      </c>
      <c r="N19" s="64">
        <f t="shared" si="0"/>
        <v>49</v>
      </c>
    </row>
    <row r="20" spans="1:14" ht="45" x14ac:dyDescent="0.25">
      <c r="A20" s="26">
        <v>45195</v>
      </c>
      <c r="B20" s="27"/>
      <c r="C20" s="66" t="s">
        <v>56</v>
      </c>
      <c r="D20" s="66" t="s">
        <v>53</v>
      </c>
      <c r="E20" s="20" t="s">
        <v>57</v>
      </c>
      <c r="F20" s="15" t="s">
        <v>58</v>
      </c>
      <c r="G20" s="14" t="s">
        <v>59</v>
      </c>
      <c r="H20" s="17" t="s">
        <v>60</v>
      </c>
      <c r="I20" s="22">
        <v>0.58333333333333337</v>
      </c>
      <c r="J20" s="22">
        <v>0.66666666666666663</v>
      </c>
      <c r="K20" s="62">
        <v>8.3333333333333329E-2</v>
      </c>
      <c r="L20" s="63">
        <v>39992</v>
      </c>
      <c r="M20" s="24">
        <v>40039</v>
      </c>
      <c r="N20" s="64">
        <v>47</v>
      </c>
    </row>
    <row r="21" spans="1:14" ht="30" x14ac:dyDescent="0.25">
      <c r="A21" s="18">
        <v>45196</v>
      </c>
      <c r="B21" s="19"/>
      <c r="C21" s="5" t="s">
        <v>21</v>
      </c>
      <c r="D21" s="5" t="s">
        <v>21</v>
      </c>
      <c r="E21" s="14" t="s">
        <v>22</v>
      </c>
      <c r="F21" s="15" t="s">
        <v>38</v>
      </c>
      <c r="G21" s="14" t="s">
        <v>46</v>
      </c>
      <c r="H21" s="5" t="s">
        <v>62</v>
      </c>
      <c r="I21" s="22">
        <v>0.3888888888888889</v>
      </c>
      <c r="J21" s="22">
        <v>0.5</v>
      </c>
      <c r="K21" s="23">
        <f t="shared" si="1"/>
        <v>0.1111111111111111</v>
      </c>
      <c r="L21" s="10">
        <v>40039</v>
      </c>
      <c r="M21" s="24">
        <v>40088</v>
      </c>
      <c r="N21" s="12">
        <f t="shared" si="0"/>
        <v>49</v>
      </c>
    </row>
    <row r="22" spans="1:14" s="25" customFormat="1" x14ac:dyDescent="0.25">
      <c r="A22" s="59">
        <v>45198</v>
      </c>
      <c r="B22" s="19"/>
      <c r="C22" s="5" t="s">
        <v>40</v>
      </c>
      <c r="D22" s="5" t="s">
        <v>40</v>
      </c>
      <c r="E22" s="20" t="s">
        <v>28</v>
      </c>
      <c r="F22" s="15" t="s">
        <v>38</v>
      </c>
      <c r="G22" s="65" t="s">
        <v>47</v>
      </c>
      <c r="H22" s="66" t="s">
        <v>48</v>
      </c>
      <c r="I22" s="22">
        <v>0.33333333333333331</v>
      </c>
      <c r="J22" s="22">
        <v>0.45833333333333331</v>
      </c>
      <c r="K22" s="23">
        <f t="shared" si="1"/>
        <v>0.125</v>
      </c>
      <c r="L22" s="10">
        <v>40088</v>
      </c>
      <c r="M22" s="24">
        <v>40091</v>
      </c>
      <c r="N22" s="12">
        <f>M22-L22</f>
        <v>3</v>
      </c>
    </row>
    <row r="23" spans="1:14" x14ac:dyDescent="0.25">
      <c r="A23" s="26"/>
      <c r="B23" s="27"/>
      <c r="C23" s="5"/>
      <c r="D23" s="28"/>
      <c r="E23" s="20"/>
      <c r="F23" s="5"/>
      <c r="G23" s="60"/>
      <c r="H23" s="17"/>
      <c r="I23" s="29"/>
      <c r="J23" s="29"/>
      <c r="K23" s="23" t="str">
        <f t="shared" si="1"/>
        <v/>
      </c>
      <c r="L23" s="10"/>
      <c r="M23" s="30"/>
      <c r="N23" s="12">
        <f t="shared" ref="N23:N86" si="2">M23-L23</f>
        <v>0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1"/>
        <v/>
      </c>
      <c r="L24" s="10"/>
      <c r="M24" s="30"/>
      <c r="N24" s="12">
        <f t="shared" si="2"/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1"/>
        <v/>
      </c>
      <c r="L25" s="10"/>
      <c r="M25" s="30"/>
      <c r="N25" s="12">
        <f t="shared" si="2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1"/>
        <v/>
      </c>
      <c r="L26" s="10"/>
      <c r="M26" s="24"/>
      <c r="N26" s="12">
        <f t="shared" si="2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1"/>
        <v/>
      </c>
      <c r="L27" s="10"/>
      <c r="M27" s="30"/>
      <c r="N27" s="12">
        <f t="shared" si="2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1"/>
        <v/>
      </c>
      <c r="L28" s="10"/>
      <c r="M28" s="24"/>
      <c r="N28" s="12">
        <f t="shared" si="2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1"/>
        <v/>
      </c>
      <c r="L30" s="10"/>
      <c r="M30" s="30"/>
      <c r="N30" s="12">
        <f t="shared" si="2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1"/>
        <v/>
      </c>
      <c r="L31" s="10"/>
      <c r="M31" s="24"/>
      <c r="N31" s="12">
        <f t="shared" si="2"/>
        <v>0</v>
      </c>
    </row>
    <row r="32" spans="1:14" s="25" customFormat="1" x14ac:dyDescent="0.25">
      <c r="A32" s="18"/>
      <c r="B32" s="19"/>
      <c r="C32" s="5"/>
      <c r="D32" s="15"/>
      <c r="E32" s="61"/>
      <c r="F32" s="15"/>
      <c r="G32" s="14"/>
      <c r="H32" s="5"/>
      <c r="I32" s="22"/>
      <c r="J32" s="22"/>
      <c r="K32" s="62" t="str">
        <f t="shared" si="1"/>
        <v/>
      </c>
      <c r="L32" s="63"/>
      <c r="M32" s="24"/>
      <c r="N32" s="64">
        <f t="shared" si="2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1"/>
        <v/>
      </c>
      <c r="L36" s="10"/>
      <c r="M36" s="30"/>
      <c r="N36" s="12">
        <f t="shared" si="2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1"/>
        <v/>
      </c>
      <c r="L38" s="10"/>
      <c r="M38" s="24"/>
      <c r="N38" s="12">
        <f t="shared" si="2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1"/>
        <v/>
      </c>
      <c r="L42" s="10"/>
      <c r="M42" s="30"/>
      <c r="N42" s="12">
        <f t="shared" si="2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1"/>
        <v/>
      </c>
      <c r="L45" s="10"/>
      <c r="M45" s="24"/>
      <c r="N45" s="12">
        <f t="shared" si="2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1"/>
        <v/>
      </c>
      <c r="L56" s="10"/>
      <c r="M56" s="30"/>
      <c r="N56" s="12">
        <f t="shared" si="2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1"/>
        <v/>
      </c>
      <c r="L57" s="10">
        <f t="shared" ref="L57:L75" si="3">M56</f>
        <v>0</v>
      </c>
      <c r="M57" s="30"/>
      <c r="N57" s="12">
        <f t="shared" si="2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1"/>
        <v/>
      </c>
      <c r="L58" s="10">
        <f t="shared" si="3"/>
        <v>0</v>
      </c>
      <c r="M58" s="24"/>
      <c r="N58" s="12">
        <f t="shared" si="2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1"/>
        <v/>
      </c>
      <c r="L67" s="10">
        <f t="shared" si="3"/>
        <v>0</v>
      </c>
      <c r="M67" s="30"/>
      <c r="N67" s="12">
        <f t="shared" si="2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1"/>
        <v/>
      </c>
      <c r="L68" s="10">
        <f t="shared" si="3"/>
        <v>0</v>
      </c>
      <c r="M68" s="11"/>
      <c r="N68" s="12">
        <f t="shared" si="2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si="3"/>
        <v>0</v>
      </c>
      <c r="M75" s="30"/>
      <c r="N75" s="12">
        <f t="shared" si="2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1"/>
        <v/>
      </c>
      <c r="L76" s="10">
        <f t="shared" ref="L76:L139" si="4">M75</f>
        <v>0</v>
      </c>
      <c r="M76" s="30"/>
      <c r="N76" s="12">
        <f t="shared" si="2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1"/>
        <v/>
      </c>
      <c r="L78" s="10">
        <f t="shared" si="4"/>
        <v>0</v>
      </c>
      <c r="M78" s="24"/>
      <c r="N78" s="12">
        <f t="shared" si="2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si="2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ref="N87:N150" si="5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4"/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6">M139</f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si="5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6"/>
        <v>0</v>
      </c>
      <c r="M151" s="30"/>
      <c r="N151" s="12">
        <f t="shared" ref="N151:N214" si="7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6"/>
        <v>0</v>
      </c>
      <c r="M157" s="30"/>
      <c r="N157" s="12">
        <f t="shared" si="7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6"/>
        <v>0</v>
      </c>
      <c r="M158" s="5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6"/>
        <v>0</v>
      </c>
      <c r="M164" s="30"/>
      <c r="N164" s="12">
        <f t="shared" si="7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6"/>
        <v>0</v>
      </c>
      <c r="M165" s="5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6"/>
        <v>0</v>
      </c>
      <c r="M183" s="30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6"/>
        <v>0</v>
      </c>
      <c r="M184" s="51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6"/>
        <v>0</v>
      </c>
      <c r="M188" s="30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6"/>
        <v>0</v>
      </c>
      <c r="M189" s="51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6"/>
        <v>0</v>
      </c>
      <c r="M192" s="30"/>
      <c r="N192" s="12">
        <f t="shared" si="7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6"/>
        <v>0</v>
      </c>
      <c r="M193" s="51"/>
      <c r="N193" s="12">
        <f t="shared" si="7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6"/>
        <v>0</v>
      </c>
      <c r="M197" s="30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6"/>
        <v>0</v>
      </c>
      <c r="M198" s="51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6"/>
        <v>0</v>
      </c>
      <c r="M199" s="30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6"/>
        <v>0</v>
      </c>
      <c r="M200" s="51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6"/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8">M203</f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8"/>
        <v>0</v>
      </c>
      <c r="M207" s="30"/>
      <c r="N207" s="12">
        <f t="shared" si="7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8"/>
        <v>0</v>
      </c>
      <c r="M208" s="51"/>
      <c r="N208" s="12">
        <f t="shared" si="7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8"/>
        <v>0</v>
      </c>
      <c r="M214" s="30"/>
      <c r="N214" s="12">
        <f t="shared" si="7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8"/>
        <v>0</v>
      </c>
      <c r="M215" s="30"/>
      <c r="N215" s="12">
        <f t="shared" ref="N215:N278" si="9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8"/>
        <v>0</v>
      </c>
      <c r="M218" s="30"/>
      <c r="N218" s="12">
        <f t="shared" si="9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8"/>
        <v>0</v>
      </c>
      <c r="M219" s="24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8"/>
        <v>0</v>
      </c>
      <c r="M221" s="51"/>
      <c r="N221" s="12">
        <f t="shared" si="9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8"/>
        <v>0</v>
      </c>
      <c r="M227" s="30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8"/>
        <v>0</v>
      </c>
      <c r="M229" s="51"/>
      <c r="N229" s="12">
        <f t="shared" si="9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8"/>
        <v>0</v>
      </c>
      <c r="M231" s="30"/>
      <c r="N231" s="12">
        <f t="shared" si="9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8"/>
        <v>0</v>
      </c>
      <c r="M232" s="54"/>
      <c r="N232" s="12">
        <f t="shared" si="9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8"/>
        <v>0</v>
      </c>
      <c r="M233" s="30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8"/>
        <v>0</v>
      </c>
      <c r="M234" s="51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8"/>
        <v>0</v>
      </c>
      <c r="M235" s="30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8"/>
        <v>0</v>
      </c>
      <c r="M236" s="51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8"/>
        <v>0</v>
      </c>
      <c r="M240" s="30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8"/>
        <v>0</v>
      </c>
      <c r="M242" s="51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8"/>
        <v>0</v>
      </c>
      <c r="M247" s="30"/>
      <c r="N247" s="12">
        <f t="shared" si="9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8"/>
        <v>0</v>
      </c>
      <c r="M248" s="51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8"/>
        <v>0</v>
      </c>
      <c r="M254" s="30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8"/>
        <v>0</v>
      </c>
      <c r="M255" s="51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8"/>
        <v>0</v>
      </c>
      <c r="M256" s="30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8"/>
        <v>0</v>
      </c>
      <c r="M257" s="51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8"/>
        <v>0</v>
      </c>
      <c r="M262" s="30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8"/>
        <v>0</v>
      </c>
      <c r="M263" s="51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8"/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0">M267</f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0"/>
        <v>0</v>
      </c>
      <c r="M271" s="30"/>
      <c r="N271" s="12">
        <f t="shared" si="9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0"/>
        <v>0</v>
      </c>
      <c r="M273" s="51"/>
      <c r="N273" s="12">
        <f t="shared" si="9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0"/>
        <v>0</v>
      </c>
      <c r="M275" s="30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0"/>
        <v>0</v>
      </c>
      <c r="M276" s="51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0"/>
        <v>0</v>
      </c>
      <c r="M277" s="30"/>
      <c r="N277" s="12">
        <f t="shared" si="9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0"/>
        <v>0</v>
      </c>
      <c r="M278" s="51"/>
      <c r="N278" s="12">
        <f t="shared" si="9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0"/>
        <v>0</v>
      </c>
      <c r="M279" s="30"/>
      <c r="N279" s="12">
        <f t="shared" ref="N279:N342" si="11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0"/>
        <v>0</v>
      </c>
      <c r="M282" s="51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0"/>
        <v>0</v>
      </c>
      <c r="M283" s="30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0"/>
        <v>0</v>
      </c>
      <c r="M288" s="51"/>
      <c r="N288" s="12">
        <f t="shared" si="11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0"/>
        <v>0</v>
      </c>
      <c r="M289" s="30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0"/>
        <v>0</v>
      </c>
      <c r="M292" s="51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0"/>
        <v>0</v>
      </c>
      <c r="M295" s="30"/>
      <c r="N295" s="12">
        <f t="shared" si="11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0"/>
        <v>0</v>
      </c>
      <c r="M296" s="51"/>
      <c r="N296" s="12">
        <f t="shared" si="11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0"/>
        <v>0</v>
      </c>
      <c r="M299" s="30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0"/>
        <v>0</v>
      </c>
      <c r="M300" s="51"/>
      <c r="N300" s="12">
        <f t="shared" si="11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0"/>
        <v>0</v>
      </c>
      <c r="M305" s="30"/>
      <c r="N305" s="12">
        <f t="shared" si="11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0"/>
        <v>0</v>
      </c>
      <c r="M306" s="51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0"/>
        <v>0</v>
      </c>
      <c r="M307" s="30"/>
      <c r="N307" s="12">
        <f t="shared" si="11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0"/>
        <v>0</v>
      </c>
      <c r="M308" s="54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0"/>
        <v>0</v>
      </c>
      <c r="M311" s="30"/>
      <c r="N311" s="12">
        <f t="shared" si="11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0"/>
        <v>0</v>
      </c>
      <c r="M312" s="51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0"/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2">M331</f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3">IF(I333="","",IF(J333="","",J333-I333))</f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si="11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ref="N343:N356" si="14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>
        <f t="shared" si="14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ref="N357:N420" si="15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si="12"/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3"/>
        <v/>
      </c>
      <c r="L396" s="10">
        <f t="shared" ref="L396:L459" si="16">M395</f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7">IF(I397="","",IF(J397="","",J397-I397))</f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si="15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ref="N421:N484" si="18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si="16"/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7"/>
        <v/>
      </c>
      <c r="L460" s="10">
        <f t="shared" ref="L460:L493" si="19">M459</f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0">IF(I461="","",IF(J461="","",J461-I461))</f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si="18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ref="N485:N493" si="21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12" t="str">
        <f t="shared" si="21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0"/>
        <v/>
      </c>
      <c r="L493" s="10">
        <f t="shared" si="19"/>
        <v>0</v>
      </c>
      <c r="M493" s="30"/>
      <c r="N493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C10:C31 D24 D28:D30 D34:D39 D26 D16:D22 D10:D14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2023-11-14T17:52:23Z</dcterms:modified>
</cp:coreProperties>
</file>