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E:\2022\EOB 0661\"/>
    </mc:Choice>
  </mc:AlternateContent>
  <xr:revisionPtr revIDLastSave="0" documentId="8_{877E14E3-4056-4B60-A045-4B2CABCA9632}" xr6:coauthVersionLast="47" xr6:coauthVersionMax="47" xr10:uidLastSave="{00000000-0000-0000-0000-000000000000}"/>
  <bookViews>
    <workbookView xWindow="-120" yWindow="-120" windowWidth="29040" windowHeight="15840" xr2:uid="{A4A029AD-AA61-4278-A5D4-679B5712CDEA}"/>
  </bookViews>
  <sheets>
    <sheet name="Planilha1" sheetId="1" r:id="rId1"/>
  </sheets>
  <externalReferences>
    <externalReference r:id="rId2"/>
  </externalReferences>
  <definedNames>
    <definedName name="_xlnm.Print_Area" localSheetId="0">Planilha1!$A$1:$O$20</definedName>
    <definedName name="Motorista">[1]SOLICITANTE!$M$3:$M$16</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8" i="1" l="1"/>
  <c r="K18" i="1"/>
  <c r="L17" i="1"/>
  <c r="N17" i="1" s="1"/>
  <c r="K17" i="1"/>
  <c r="E17" i="1"/>
  <c r="L16" i="1"/>
  <c r="N16" i="1" s="1"/>
  <c r="K16" i="1"/>
  <c r="L15" i="1"/>
  <c r="N15" i="1" s="1"/>
  <c r="K15" i="1"/>
  <c r="L14" i="1"/>
  <c r="N14" i="1" s="1"/>
  <c r="K14" i="1"/>
  <c r="L13" i="1"/>
  <c r="N13" i="1" s="1"/>
  <c r="K13" i="1"/>
  <c r="L12" i="1"/>
  <c r="N12" i="1" s="1"/>
  <c r="K12" i="1"/>
  <c r="N11" i="1"/>
  <c r="L11" i="1"/>
  <c r="K11" i="1"/>
  <c r="E11" i="1"/>
  <c r="N10" i="1"/>
  <c r="K10" i="1"/>
</calcChain>
</file>

<file path=xl/sharedStrings.xml><?xml version="1.0" encoding="utf-8"?>
<sst xmlns="http://schemas.openxmlformats.org/spreadsheetml/2006/main" count="76" uniqueCount="56">
  <si>
    <t>Diário de Bordo - 2022</t>
  </si>
  <si>
    <t>Registro de Movimentação dos Veículos Oficiais</t>
  </si>
  <si>
    <t>PLACA</t>
  </si>
  <si>
    <t>MARCA / MODELO</t>
  </si>
  <si>
    <t>KM INICIAL</t>
  </si>
  <si>
    <t>EOB-0661</t>
  </si>
  <si>
    <t>VW GOL</t>
  </si>
  <si>
    <t>Requis</t>
  </si>
  <si>
    <t>DATA</t>
  </si>
  <si>
    <r>
      <rPr>
        <b/>
        <sz val="12"/>
        <color rgb="FFFF0000"/>
        <rFont val="Calibri"/>
        <family val="2"/>
        <scheme val="minor"/>
      </rPr>
      <t>MOTORISTA</t>
    </r>
    <r>
      <rPr>
        <b/>
        <sz val="12"/>
        <color theme="1"/>
        <rFont val="Calibri"/>
        <family val="2"/>
        <scheme val="minor"/>
      </rPr>
      <t xml:space="preserve">
(Motorista que utilizou o veículo)</t>
    </r>
  </si>
  <si>
    <r>
      <rPr>
        <b/>
        <sz val="12"/>
        <color rgb="FFFF0000"/>
        <rFont val="Calibri"/>
        <family val="2"/>
        <scheme val="minor"/>
      </rPr>
      <t>SOLICITANTE</t>
    </r>
    <r>
      <rPr>
        <b/>
        <sz val="12"/>
        <color theme="1"/>
        <rFont val="Calibri"/>
        <family val="2"/>
        <scheme val="minor"/>
      </rPr>
      <t xml:space="preserve">
(Vereador, Assessor, Servidor)
---   </t>
    </r>
    <r>
      <rPr>
        <b/>
        <sz val="10"/>
        <color theme="1"/>
        <rFont val="Calibri"/>
        <family val="2"/>
        <scheme val="minor"/>
      </rPr>
      <t>Verificar se 
Solicitante está relacionado ao Setor ---  &gt;</t>
    </r>
  </si>
  <si>
    <t>GABINETE / DEPARTAMENTO</t>
  </si>
  <si>
    <r>
      <rPr>
        <b/>
        <sz val="12"/>
        <color rgb="FFFF0000"/>
        <rFont val="Calibri"/>
        <family val="2"/>
        <scheme val="minor"/>
      </rPr>
      <t>DESTINO</t>
    </r>
    <r>
      <rPr>
        <b/>
        <sz val="12"/>
        <color theme="1"/>
        <rFont val="Calibri"/>
        <family val="2"/>
        <scheme val="minor"/>
      </rPr>
      <t xml:space="preserve">
(Outras Cidades)
(Se PG, somente Bairro)</t>
    </r>
  </si>
  <si>
    <r>
      <rPr>
        <b/>
        <sz val="12"/>
        <color rgb="FFFF0000"/>
        <rFont val="Calibri"/>
        <family val="2"/>
        <scheme val="minor"/>
      </rPr>
      <t>LOCAL</t>
    </r>
    <r>
      <rPr>
        <b/>
        <sz val="12"/>
        <color theme="1"/>
        <rFont val="Calibri"/>
        <family val="2"/>
        <scheme val="minor"/>
      </rPr>
      <t xml:space="preserve">
(Prefeitura, Secretaria, USAFA, Escola, etc)</t>
    </r>
  </si>
  <si>
    <r>
      <t xml:space="preserve">FINALIDADE
</t>
    </r>
    <r>
      <rPr>
        <b/>
        <sz val="12"/>
        <color theme="1"/>
        <rFont val="Calibri"/>
        <family val="2"/>
        <scheme val="minor"/>
      </rPr>
      <t>(Descrever o motivo da locomoção)</t>
    </r>
  </si>
  <si>
    <t>HORÁRIOS</t>
  </si>
  <si>
    <t>ODÔMETRO</t>
  </si>
  <si>
    <t>Saída
(xx:xx)</t>
  </si>
  <si>
    <t>Chegada
(xx:xx)</t>
  </si>
  <si>
    <t>Tempo</t>
  </si>
  <si>
    <t>Inicial</t>
  </si>
  <si>
    <t>Final</t>
  </si>
  <si>
    <t>KM 
Rodados
(A)</t>
  </si>
  <si>
    <t>VILA MIRIM</t>
  </si>
  <si>
    <t>-</t>
  </si>
  <si>
    <t>Ademir do Nascimento Moreira</t>
  </si>
  <si>
    <r>
      <t>Gabinete n</t>
    </r>
    <r>
      <rPr>
        <sz val="10"/>
        <color theme="1"/>
        <rFont val="Calibri"/>
        <family val="2"/>
      </rPr>
      <t>°</t>
    </r>
    <r>
      <rPr>
        <sz val="8"/>
        <color theme="1"/>
        <rFont val="Calibri"/>
        <family val="2"/>
      </rPr>
      <t xml:space="preserve"> 17 - Pav VER 2° andar</t>
    </r>
  </si>
  <si>
    <t>Anhanguera</t>
  </si>
  <si>
    <t>Bairro Anhanguera</t>
  </si>
  <si>
    <t>Verificar buracos e bueiros em vias públicas: Rua Sebastiana Selite Agrella (Anhanguera) e Rua Corretores de Imóveis (Samambaia)</t>
  </si>
  <si>
    <t>Marcos Linhares da Costa</t>
  </si>
  <si>
    <t>Esmeralda</t>
  </si>
  <si>
    <t>Bairro Esmeralda</t>
  </si>
  <si>
    <t>Verificar buracos em via pública: Av. Rocha Pombo</t>
  </si>
  <si>
    <t>Eloy Robson Andrade Catão</t>
  </si>
  <si>
    <t>Gabinete no. 19 - Pav VER - 2o. Andar</t>
  </si>
  <si>
    <t>Paço Municipal</t>
  </si>
  <si>
    <t>Reunião na Secretaria Finanças</t>
  </si>
  <si>
    <t>Eduardo B. Boschetti</t>
  </si>
  <si>
    <t>Gab. 21</t>
  </si>
  <si>
    <t>Envio de ofícios à Secretaria de Obras</t>
  </si>
  <si>
    <t>Ribeirópolis</t>
  </si>
  <si>
    <t>Bairro Ribeirópolis</t>
  </si>
  <si>
    <t>Verificar buracos e bueiros em via pública: Av. Agostinho Ferreira</t>
  </si>
  <si>
    <t>André Luiz Cozzi</t>
  </si>
  <si>
    <t>Gab. 13</t>
  </si>
  <si>
    <t>Jardim Alice</t>
  </si>
  <si>
    <t>Bairro Jardim Alice</t>
  </si>
  <si>
    <t>Fiscalização maus tratos animais Rua Lucia B. Barbosa(Jd. Alice), fiscalização USAFA Tupy, verif, denúincia Escola Futebol (bairro Princesa), fiscalização iluminação pública Rua Oswald de Andrade (Solemar), verificar buraco em via pública Rua Xixová (forte), denúncia falta insumos C.E.R (Mirim), denúncia falta medicamento USAFA Caiçara</t>
  </si>
  <si>
    <t xml:space="preserve">Levantamento de Processos SEFIN </t>
  </si>
  <si>
    <t xml:space="preserve">SOLEMAR </t>
  </si>
  <si>
    <t>Bairro Solemar</t>
  </si>
  <si>
    <t>Verificar buracos em via pública: Rua Crisólito</t>
  </si>
  <si>
    <t>Sergio Roberto Bonini Marinho</t>
  </si>
  <si>
    <t>MOT - Pav. ADM - Térreo</t>
  </si>
  <si>
    <t>Lavagem e abastecimento de veículo oficial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</si>
</sst>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_-;\-* #,##0_-;_-* &quot;-&quot;??_-;_-@_-"/>
    <numFmt numFmtId="165" formatCode="h:mm;@"/>
  </numFmts>
  <fonts count="15" x14ac:knownFonts="1">
    <font>
      <sz val="11"/>
      <color theme="1"/>
      <name val="Calibri"/>
      <family val="2"/>
      <scheme val="minor"/>
    </font>
    <font>
      <sz val="11"/>
      <color theme="1"/>
      <name val="Calibri"/>
      <family val="2"/>
      <scheme val="minor"/>
    </font>
    <font>
      <b/>
      <sz val="36"/>
      <color theme="1"/>
      <name val="Calibri"/>
      <family val="2"/>
      <scheme val="minor"/>
    </font>
    <font>
      <b/>
      <u/>
      <sz val="16"/>
      <color theme="1"/>
      <name val="Calibri"/>
      <family val="2"/>
      <scheme val="minor"/>
    </font>
    <font>
      <b/>
      <sz val="16"/>
      <color theme="1"/>
      <name val="Calibri"/>
      <family val="2"/>
      <scheme val="minor"/>
    </font>
    <font>
      <b/>
      <sz val="16"/>
      <color rgb="FF0000FF"/>
      <name val="Calibri"/>
      <family val="2"/>
      <scheme val="minor"/>
    </font>
    <font>
      <b/>
      <sz val="12"/>
      <color rgb="FFFF0000"/>
      <name val="Calibri"/>
      <family val="2"/>
      <scheme val="minor"/>
    </font>
    <font>
      <b/>
      <sz val="12"/>
      <color theme="1"/>
      <name val="Calibri"/>
      <family val="2"/>
      <scheme val="minor"/>
    </font>
    <font>
      <b/>
      <sz val="10"/>
      <color theme="1"/>
      <name val="Calibri"/>
      <family val="2"/>
      <scheme val="minor"/>
    </font>
    <font>
      <b/>
      <i/>
      <sz val="10"/>
      <color theme="1"/>
      <name val="Monotype Corsiva"/>
      <family val="4"/>
    </font>
    <font>
      <sz val="10"/>
      <color theme="1"/>
      <name val="Calibri"/>
      <family val="2"/>
      <scheme val="minor"/>
    </font>
    <font>
      <sz val="10"/>
      <color theme="1"/>
      <name val="Calibri"/>
      <family val="2"/>
    </font>
    <font>
      <sz val="8"/>
      <color theme="1"/>
      <name val="Calibri"/>
      <family val="2"/>
    </font>
    <font>
      <b/>
      <sz val="11"/>
      <color rgb="FF0000FF"/>
      <name val="Calibri"/>
      <family val="2"/>
      <scheme val="minor"/>
    </font>
    <font>
      <sz val="9"/>
      <color theme="1"/>
      <name val="Calibri"/>
      <family val="2"/>
      <scheme val="minor"/>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2" tint="-9.9978637043366805E-2"/>
        <bgColor indexed="64"/>
      </patternFill>
    </fill>
  </fills>
  <borders count="16">
    <border>
      <left/>
      <right/>
      <top/>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43" fontId="1" fillId="0" borderId="0" applyFont="0" applyFill="0" applyBorder="0" applyAlignment="0" applyProtection="0"/>
  </cellStyleXfs>
  <cellXfs count="46">
    <xf numFmtId="0" fontId="0" fillId="0" borderId="0" xfId="0"/>
    <xf numFmtId="0" fontId="2" fillId="2" borderId="0" xfId="0" applyFont="1" applyFill="1" applyAlignment="1" applyProtection="1">
      <alignment horizontal="center" vertical="center"/>
      <protection hidden="1"/>
    </xf>
    <xf numFmtId="0" fontId="3" fillId="0" borderId="0" xfId="0" applyFont="1" applyAlignment="1" applyProtection="1">
      <alignment horizontal="center" vertical="center"/>
      <protection hidden="1"/>
    </xf>
    <xf numFmtId="0" fontId="4" fillId="3" borderId="1" xfId="0" applyFont="1" applyFill="1" applyBorder="1" applyAlignment="1">
      <alignment horizontal="center" vertical="center"/>
    </xf>
    <xf numFmtId="0" fontId="4" fillId="3" borderId="2" xfId="0" applyFont="1" applyFill="1" applyBorder="1" applyAlignment="1">
      <alignment horizontal="center" vertical="center"/>
    </xf>
    <xf numFmtId="0" fontId="4" fillId="3" borderId="1" xfId="0" applyFont="1" applyFill="1" applyBorder="1" applyAlignment="1" applyProtection="1">
      <alignment horizontal="center" vertical="center" wrapText="1"/>
      <protection hidden="1"/>
    </xf>
    <xf numFmtId="0" fontId="4" fillId="3" borderId="3" xfId="0" applyFont="1" applyFill="1" applyBorder="1" applyAlignment="1" applyProtection="1">
      <alignment horizontal="center" vertical="center" wrapText="1"/>
      <protection hidden="1"/>
    </xf>
    <xf numFmtId="0" fontId="4" fillId="3" borderId="2" xfId="0" applyFont="1" applyFill="1" applyBorder="1" applyAlignment="1" applyProtection="1">
      <alignment horizontal="center" vertical="center" wrapText="1"/>
      <protection hidden="1"/>
    </xf>
    <xf numFmtId="0" fontId="4" fillId="3" borderId="4" xfId="0" applyFont="1" applyFill="1" applyBorder="1" applyAlignment="1">
      <alignment horizontal="center" vertical="center"/>
    </xf>
    <xf numFmtId="0" fontId="4" fillId="3" borderId="5" xfId="0" applyFont="1" applyFill="1" applyBorder="1" applyAlignment="1">
      <alignment horizontal="center" vertical="center"/>
    </xf>
    <xf numFmtId="0" fontId="4" fillId="3" borderId="4" xfId="0" applyFont="1" applyFill="1" applyBorder="1" applyAlignment="1" applyProtection="1">
      <alignment horizontal="center" vertical="center" wrapText="1"/>
      <protection hidden="1"/>
    </xf>
    <xf numFmtId="0" fontId="4" fillId="3" borderId="6" xfId="0" applyFont="1" applyFill="1" applyBorder="1" applyAlignment="1" applyProtection="1">
      <alignment horizontal="center" vertical="center" wrapText="1"/>
      <protection hidden="1"/>
    </xf>
    <xf numFmtId="0" fontId="4" fillId="3" borderId="5" xfId="0" applyFont="1" applyFill="1" applyBorder="1" applyAlignment="1" applyProtection="1">
      <alignment horizontal="center" vertical="center" wrapText="1"/>
      <protection hidden="1"/>
    </xf>
    <xf numFmtId="0" fontId="5" fillId="0" borderId="7" xfId="0" applyFont="1" applyBorder="1" applyAlignment="1" applyProtection="1">
      <alignment horizontal="center" vertical="center"/>
      <protection locked="0"/>
    </xf>
    <xf numFmtId="0" fontId="5" fillId="0" borderId="8" xfId="0" applyFont="1" applyBorder="1" applyAlignment="1" applyProtection="1">
      <alignment horizontal="center" vertical="center"/>
      <protection locked="0"/>
    </xf>
    <xf numFmtId="0" fontId="5" fillId="0" borderId="9" xfId="0" applyFont="1" applyBorder="1" applyAlignment="1" applyProtection="1">
      <alignment horizontal="center" vertical="center"/>
      <protection locked="0"/>
    </xf>
    <xf numFmtId="0" fontId="5" fillId="0" borderId="10" xfId="0" applyFont="1" applyBorder="1" applyAlignment="1" applyProtection="1">
      <alignment horizontal="center" vertical="center"/>
      <protection locked="0"/>
    </xf>
    <xf numFmtId="0" fontId="5" fillId="0" borderId="11" xfId="0" applyFont="1" applyBorder="1" applyAlignment="1" applyProtection="1">
      <alignment horizontal="center" vertical="center"/>
      <protection locked="0"/>
    </xf>
    <xf numFmtId="164" fontId="5" fillId="2" borderId="7" xfId="1" applyNumberFormat="1" applyFont="1" applyFill="1" applyBorder="1" applyAlignment="1" applyProtection="1">
      <alignment horizontal="center" vertical="center" wrapText="1"/>
      <protection locked="0"/>
    </xf>
    <xf numFmtId="164" fontId="5" fillId="2" borderId="10" xfId="1" applyNumberFormat="1" applyFont="1" applyFill="1" applyBorder="1" applyAlignment="1" applyProtection="1">
      <alignment horizontal="center" vertical="center" wrapText="1"/>
      <protection locked="0"/>
    </xf>
    <xf numFmtId="164" fontId="5" fillId="2" borderId="8" xfId="1" applyNumberFormat="1" applyFont="1" applyFill="1" applyBorder="1" applyAlignment="1" applyProtection="1">
      <alignment horizontal="center" vertical="center" wrapText="1"/>
      <protection locked="0"/>
    </xf>
    <xf numFmtId="0" fontId="6" fillId="3" borderId="12" xfId="0" applyFont="1" applyFill="1" applyBorder="1" applyAlignment="1" applyProtection="1">
      <alignment horizontal="center" vertical="center"/>
      <protection hidden="1"/>
    </xf>
    <xf numFmtId="0" fontId="7" fillId="3" borderId="12" xfId="0" applyFont="1" applyFill="1" applyBorder="1" applyAlignment="1" applyProtection="1">
      <alignment horizontal="center" vertical="center" wrapText="1"/>
      <protection hidden="1"/>
    </xf>
    <xf numFmtId="0" fontId="6" fillId="3" borderId="12" xfId="0" applyFont="1" applyFill="1" applyBorder="1" applyAlignment="1" applyProtection="1">
      <alignment horizontal="center" vertical="center" wrapText="1"/>
      <protection hidden="1"/>
    </xf>
    <xf numFmtId="0" fontId="7" fillId="3" borderId="12" xfId="0" applyFont="1" applyFill="1" applyBorder="1" applyAlignment="1" applyProtection="1">
      <alignment horizontal="center" vertical="center" wrapText="1"/>
      <protection hidden="1"/>
    </xf>
    <xf numFmtId="0" fontId="0" fillId="2" borderId="13" xfId="0" applyFill="1" applyBorder="1" applyAlignment="1" applyProtection="1">
      <alignment horizontal="left" vertical="center"/>
      <protection locked="0"/>
    </xf>
    <xf numFmtId="0" fontId="9" fillId="2" borderId="0" xfId="0" applyFont="1" applyFill="1" applyAlignment="1" applyProtection="1">
      <alignment horizontal="center" vertical="center"/>
      <protection hidden="1"/>
    </xf>
    <xf numFmtId="0" fontId="10" fillId="2" borderId="14" xfId="0" applyFont="1" applyFill="1" applyBorder="1" applyAlignment="1" applyProtection="1">
      <alignment horizontal="center" vertical="center"/>
      <protection locked="0"/>
    </xf>
    <xf numFmtId="14" fontId="0" fillId="2" borderId="14" xfId="0" applyNumberFormat="1" applyFill="1" applyBorder="1" applyAlignment="1" applyProtection="1">
      <alignment horizontal="center" vertical="center"/>
      <protection locked="0"/>
    </xf>
    <xf numFmtId="0" fontId="10" fillId="4" borderId="13" xfId="0" applyFont="1" applyFill="1" applyBorder="1" applyAlignment="1">
      <alignment horizontal="left" vertical="center"/>
    </xf>
    <xf numFmtId="0" fontId="0" fillId="4" borderId="13" xfId="0" applyFill="1" applyBorder="1" applyAlignment="1" applyProtection="1">
      <alignment horizontal="left" vertical="center"/>
      <protection locked="0"/>
    </xf>
    <xf numFmtId="0" fontId="0" fillId="2" borderId="13" xfId="0" applyFill="1" applyBorder="1" applyAlignment="1" applyProtection="1">
      <alignment horizontal="left" vertical="center" wrapText="1"/>
      <protection locked="0"/>
    </xf>
    <xf numFmtId="165" fontId="0" fillId="2" borderId="14" xfId="0" applyNumberFormat="1" applyFill="1" applyBorder="1" applyAlignment="1" applyProtection="1">
      <alignment horizontal="center" vertical="center"/>
      <protection locked="0"/>
    </xf>
    <xf numFmtId="165" fontId="0" fillId="4" borderId="15" xfId="0" applyNumberFormat="1" applyFill="1" applyBorder="1" applyAlignment="1" applyProtection="1">
      <alignment horizontal="center" vertical="center"/>
      <protection locked="0"/>
    </xf>
    <xf numFmtId="164" fontId="0" fillId="4" borderId="14" xfId="1" applyNumberFormat="1" applyFont="1" applyFill="1" applyBorder="1" applyAlignment="1" applyProtection="1">
      <alignment horizontal="center" vertical="center"/>
      <protection locked="0"/>
    </xf>
    <xf numFmtId="164" fontId="0" fillId="2" borderId="14" xfId="1" applyNumberFormat="1" applyFont="1" applyFill="1" applyBorder="1" applyAlignment="1" applyProtection="1">
      <alignment horizontal="center" vertical="center"/>
      <protection locked="0"/>
    </xf>
    <xf numFmtId="1" fontId="13" fillId="4" borderId="14" xfId="0" applyNumberFormat="1" applyFont="1" applyFill="1" applyBorder="1" applyAlignment="1" applyProtection="1">
      <alignment horizontal="center" vertical="center"/>
      <protection locked="0"/>
    </xf>
    <xf numFmtId="0" fontId="10" fillId="0" borderId="14" xfId="0" applyFont="1" applyBorder="1" applyAlignment="1" applyProtection="1">
      <alignment horizontal="center" vertical="center"/>
      <protection locked="0"/>
    </xf>
    <xf numFmtId="14" fontId="0" fillId="0" borderId="14" xfId="0" applyNumberFormat="1" applyBorder="1" applyAlignment="1" applyProtection="1">
      <alignment horizontal="center" vertical="center"/>
      <protection locked="0"/>
    </xf>
    <xf numFmtId="0" fontId="0" fillId="0" borderId="13" xfId="0" applyBorder="1" applyAlignment="1" applyProtection="1">
      <alignment horizontal="left" vertical="center"/>
      <protection locked="0"/>
    </xf>
    <xf numFmtId="0" fontId="0" fillId="0" borderId="13" xfId="0" applyBorder="1" applyAlignment="1" applyProtection="1">
      <alignment horizontal="left" vertical="center" wrapText="1"/>
      <protection locked="0"/>
    </xf>
    <xf numFmtId="165" fontId="0" fillId="0" borderId="14" xfId="0" applyNumberFormat="1" applyBorder="1" applyAlignment="1" applyProtection="1">
      <alignment horizontal="center" vertical="center"/>
      <protection locked="0"/>
    </xf>
    <xf numFmtId="164" fontId="0" fillId="0" borderId="14" xfId="1" applyNumberFormat="1" applyFont="1" applyBorder="1" applyAlignment="1" applyProtection="1">
      <alignment horizontal="center" vertical="center"/>
      <protection locked="0"/>
    </xf>
    <xf numFmtId="0" fontId="0" fillId="2" borderId="13" xfId="0" applyFill="1" applyBorder="1" applyAlignment="1" applyProtection="1">
      <alignment horizontal="center" vertical="center"/>
      <protection locked="0"/>
    </xf>
    <xf numFmtId="0" fontId="0" fillId="4" borderId="15" xfId="0" applyFill="1" applyBorder="1" applyAlignment="1">
      <alignment vertical="center"/>
    </xf>
    <xf numFmtId="0" fontId="14" fillId="3" borderId="13" xfId="0" applyFont="1" applyFill="1" applyBorder="1" applyAlignment="1" applyProtection="1">
      <alignment horizontal="left" vertical="center" wrapText="1"/>
      <protection locked="0"/>
    </xf>
  </cellXfs>
  <cellStyles count="2">
    <cellStyle name="Normal" xfId="0" builtinId="0"/>
    <cellStyle name="Vírgula"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E:\2022\2022%20-Controle%20do%20Ve&#237;culo%20EOB-0661.xlsx" TargetMode="External"/><Relationship Id="rId1" Type="http://schemas.openxmlformats.org/officeDocument/2006/relationships/externalLinkPath" Target="/2022/2022%20-Controle%20do%20Ve&#237;culo%20EOB-066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gistro"/>
      <sheetName val="GRAF01"/>
      <sheetName val="GRAF02"/>
      <sheetName val="GRAF03"/>
      <sheetName val="LOCALIZA"/>
      <sheetName val="SOLICITANTE"/>
      <sheetName val="Abastecimento"/>
      <sheetName val="Lavagem"/>
      <sheetName val="Plan1"/>
    </sheetNames>
    <sheetDataSet>
      <sheetData sheetId="0"/>
      <sheetData sheetId="1"/>
      <sheetData sheetId="2"/>
      <sheetData sheetId="3"/>
      <sheetData sheetId="4"/>
      <sheetData sheetId="5">
        <row r="3">
          <cell r="M3" t="str">
            <v>ASSESSORIA</v>
          </cell>
        </row>
        <row r="4">
          <cell r="B4" t="str">
            <v>Ademir do Nascimento Moreira</v>
          </cell>
          <cell r="C4" t="str">
            <v>A</v>
          </cell>
          <cell r="D4" t="str">
            <v>Emerson Camargo</v>
          </cell>
          <cell r="E4" t="str">
            <v>Assessor Parlamentar</v>
          </cell>
          <cell r="F4">
            <v>724</v>
          </cell>
          <cell r="G4">
            <v>43466</v>
          </cell>
          <cell r="J4" t="str">
            <v>GAB03</v>
          </cell>
          <cell r="K4" t="str">
            <v>Gabinete nº 03 - Pav.VER - 1º andar</v>
          </cell>
          <cell r="M4" t="str">
            <v>Administrativo</v>
          </cell>
        </row>
        <row r="5">
          <cell r="B5" t="str">
            <v>Alan Alves Ribeiro</v>
          </cell>
          <cell r="C5" t="str">
            <v>A</v>
          </cell>
          <cell r="D5" t="str">
            <v>Francisco de Araújo Lima Júnior</v>
          </cell>
          <cell r="G5">
            <v>44197</v>
          </cell>
          <cell r="J5" t="str">
            <v>GAB09</v>
          </cell>
          <cell r="K5" t="str">
            <v>Gabinete nº 09 - Pav.VER - 1º andar</v>
          </cell>
          <cell r="M5" t="str">
            <v>Legislativo</v>
          </cell>
        </row>
        <row r="6">
          <cell r="B6" t="str">
            <v>Alex Sandro Leite</v>
          </cell>
          <cell r="C6" t="str">
            <v>A</v>
          </cell>
          <cell r="D6" t="str">
            <v>Natanael Vieira de Oliveira</v>
          </cell>
          <cell r="E6" t="str">
            <v>Assessor Parlamentar</v>
          </cell>
          <cell r="F6">
            <v>684</v>
          </cell>
          <cell r="G6">
            <v>43466</v>
          </cell>
          <cell r="J6" t="str">
            <v>GAB02</v>
          </cell>
          <cell r="K6" t="str">
            <v>Gabinete nº 02 - Pav.VER - 1º andar</v>
          </cell>
          <cell r="M6" t="str">
            <v>Financeiro</v>
          </cell>
        </row>
        <row r="7">
          <cell r="B7" t="str">
            <v>Amanda de Aquino Mesquita Souza</v>
          </cell>
          <cell r="C7" t="str">
            <v>A</v>
          </cell>
          <cell r="D7" t="str">
            <v>Márcio Glauber</v>
          </cell>
          <cell r="E7" t="str">
            <v>Vereador</v>
          </cell>
          <cell r="G7">
            <v>43466</v>
          </cell>
          <cell r="J7" t="str">
            <v>GAB08</v>
          </cell>
          <cell r="K7" t="str">
            <v>Gabinete nº 01 - Pav.VER - 1º andar</v>
          </cell>
        </row>
        <row r="8">
          <cell r="B8" t="str">
            <v>Ana Claudia Figueiredo</v>
          </cell>
          <cell r="C8" t="str">
            <v>A</v>
          </cell>
          <cell r="D8" t="str">
            <v>Marcos Câmara</v>
          </cell>
          <cell r="J8" t="str">
            <v>ADM</v>
          </cell>
          <cell r="K8" t="str">
            <v>ADM - Pav. ADM - Térreo</v>
          </cell>
          <cell r="M8" t="str">
            <v>Angélica Maria dos Santos</v>
          </cell>
        </row>
        <row r="9">
          <cell r="B9" t="str">
            <v>Anderson Oliveira</v>
          </cell>
          <cell r="C9" t="str">
            <v>A</v>
          </cell>
          <cell r="E9" t="str">
            <v>Diretor Geral</v>
          </cell>
          <cell r="J9" t="str">
            <v>DGE</v>
          </cell>
          <cell r="K9" t="str">
            <v>DGE - Pav. ADM - 1º andar</v>
          </cell>
          <cell r="M9" t="str">
            <v>Felipe Simão Gomes</v>
          </cell>
        </row>
        <row r="10">
          <cell r="B10" t="str">
            <v>Anderson Oliveira Costa</v>
          </cell>
          <cell r="C10" t="str">
            <v>A</v>
          </cell>
          <cell r="D10" t="str">
            <v>Rômulo Brasil Rebouças</v>
          </cell>
          <cell r="E10" t="str">
            <v>Assessor Legislativo</v>
          </cell>
          <cell r="F10">
            <v>732</v>
          </cell>
          <cell r="G10">
            <v>43466</v>
          </cell>
          <cell r="J10" t="str">
            <v>GAB04</v>
          </cell>
          <cell r="K10" t="str">
            <v>Gabinete nº 04 - Pav.VER - 1º andar</v>
          </cell>
          <cell r="M10" t="str">
            <v>Jackson dos Santos Macedo</v>
          </cell>
        </row>
        <row r="11">
          <cell r="B11" t="str">
            <v>Angélica Maria dos Santos</v>
          </cell>
          <cell r="C11" t="str">
            <v>A</v>
          </cell>
          <cell r="E11" t="str">
            <v>Motorista</v>
          </cell>
          <cell r="J11" t="str">
            <v>MOT</v>
          </cell>
          <cell r="K11" t="str">
            <v>MOT - Pav. ADM - Térreo</v>
          </cell>
          <cell r="M11" t="str">
            <v>João Augusto Rios</v>
          </cell>
        </row>
        <row r="12">
          <cell r="B12" t="str">
            <v>Antonio de Padua Vieira de Freitas</v>
          </cell>
          <cell r="C12" t="str">
            <v>A</v>
          </cell>
          <cell r="D12" t="str">
            <v>Sergio Luiz Schiano de Souza</v>
          </cell>
          <cell r="E12" t="str">
            <v>Assessor Parlamentar</v>
          </cell>
          <cell r="F12">
            <v>663</v>
          </cell>
          <cell r="G12">
            <v>43466</v>
          </cell>
          <cell r="J12" t="str">
            <v>GAB22</v>
          </cell>
          <cell r="K12" t="str">
            <v>Gabinete nº 22 - Pav. VER - 2º andar</v>
          </cell>
          <cell r="M12" t="str">
            <v>Luiz Henrique Nunes Junior</v>
          </cell>
        </row>
        <row r="13">
          <cell r="B13" t="str">
            <v>Carlos Eduardo Barbosa</v>
          </cell>
          <cell r="C13" t="str">
            <v>A</v>
          </cell>
          <cell r="D13" t="str">
            <v>Carlos Eduardo Barbosa</v>
          </cell>
          <cell r="E13" t="str">
            <v>Vereador</v>
          </cell>
          <cell r="J13" t="str">
            <v>GAB14</v>
          </cell>
          <cell r="K13" t="str">
            <v>Gabinete nº 14 - Pav. VER - 2º andar</v>
          </cell>
          <cell r="M13" t="str">
            <v>Marcelo Cabral Chuva</v>
          </cell>
        </row>
        <row r="14">
          <cell r="B14" t="str">
            <v>Carlos Roberto da Silva</v>
          </cell>
          <cell r="C14" t="str">
            <v>A</v>
          </cell>
          <cell r="E14" t="str">
            <v>Zelador</v>
          </cell>
          <cell r="J14" t="str">
            <v>Cabine</v>
          </cell>
          <cell r="K14" t="str">
            <v>Cabine de som - Plenário</v>
          </cell>
          <cell r="M14" t="str">
            <v>Sergio Roberto Bonini Marinho</v>
          </cell>
        </row>
        <row r="15">
          <cell r="B15" t="str">
            <v>Celso Carlos Bonfim</v>
          </cell>
          <cell r="C15" t="str">
            <v>A</v>
          </cell>
          <cell r="E15" t="str">
            <v>Diretor de Departamento de Patrimônio e de Pessoal</v>
          </cell>
          <cell r="J15" t="str">
            <v>RH</v>
          </cell>
          <cell r="K15" t="str">
            <v>RH - Pav. Salão Nobre - Térreo</v>
          </cell>
          <cell r="M15" t="str">
            <v>Wlamir Peruzzetto</v>
          </cell>
        </row>
        <row r="16">
          <cell r="B16" t="str">
            <v>Charles da Cruz Toledo</v>
          </cell>
          <cell r="C16" t="str">
            <v>A</v>
          </cell>
          <cell r="E16" t="str">
            <v>Assessor</v>
          </cell>
          <cell r="J16" t="str">
            <v>GAB10</v>
          </cell>
          <cell r="K16" t="str">
            <v>Gabinete nº 10 - 1º andar</v>
          </cell>
        </row>
        <row r="17">
          <cell r="B17" t="str">
            <v>Claudio Louro do Amaral</v>
          </cell>
          <cell r="C17" t="str">
            <v>A</v>
          </cell>
          <cell r="E17" t="str">
            <v>Agente Administrativo</v>
          </cell>
          <cell r="J17" t="str">
            <v>FIN</v>
          </cell>
          <cell r="K17" t="str">
            <v>FIN - Pav. ADM - 1º andar</v>
          </cell>
        </row>
        <row r="18">
          <cell r="B18" t="str">
            <v>Daniele Francis Oliveira de Brito</v>
          </cell>
          <cell r="C18" t="str">
            <v>A</v>
          </cell>
          <cell r="E18" t="str">
            <v>Agente Administrativo</v>
          </cell>
          <cell r="J18" t="str">
            <v>RH</v>
          </cell>
          <cell r="K18" t="str">
            <v>RH - Pav. Salão Nobre - Térreo</v>
          </cell>
        </row>
        <row r="19">
          <cell r="B19" t="str">
            <v>Danila Buchette da Silva</v>
          </cell>
          <cell r="C19" t="str">
            <v>A</v>
          </cell>
          <cell r="D19" t="str">
            <v>Hugulino Alves Ribeiro</v>
          </cell>
          <cell r="E19" t="str">
            <v>Assessor Parlamentar</v>
          </cell>
          <cell r="G19">
            <v>43466</v>
          </cell>
          <cell r="J19" t="str">
            <v>GAB13</v>
          </cell>
          <cell r="K19" t="str">
            <v>Gabinete nº 13 - Pav. VER - 2º andar</v>
          </cell>
        </row>
        <row r="20">
          <cell r="B20" t="str">
            <v>Eloy Robson Andrade Catão</v>
          </cell>
          <cell r="C20" t="str">
            <v>A</v>
          </cell>
          <cell r="D20" t="str">
            <v>Roberto Andrade e Silva</v>
          </cell>
          <cell r="E20" t="str">
            <v>Assessor Legislativo</v>
          </cell>
          <cell r="J20" t="str">
            <v>GAB19</v>
          </cell>
          <cell r="K20" t="str">
            <v>Gabinete nº 17 - Pav. VER - 2º andar</v>
          </cell>
        </row>
        <row r="21">
          <cell r="B21" t="str">
            <v>Emerson Camargo dos Santos</v>
          </cell>
          <cell r="C21" t="str">
            <v>A</v>
          </cell>
          <cell r="D21" t="str">
            <v>Emerson Camargo</v>
          </cell>
          <cell r="E21" t="str">
            <v>Vereador</v>
          </cell>
          <cell r="J21" t="str">
            <v>GAB06</v>
          </cell>
          <cell r="K21" t="str">
            <v>Gabinete nº 03 - Pav.VER - 1º andar</v>
          </cell>
        </row>
        <row r="22">
          <cell r="B22" t="str">
            <v>Fabiano Cardoso Vinciguerra</v>
          </cell>
          <cell r="C22" t="str">
            <v>A</v>
          </cell>
          <cell r="E22" t="str">
            <v>Diretor do Departamento Financeiro</v>
          </cell>
          <cell r="J22" t="str">
            <v>FIN</v>
          </cell>
          <cell r="K22" t="str">
            <v>FIN - Pav. ADM - 1º andar</v>
          </cell>
        </row>
        <row r="23">
          <cell r="B23" t="str">
            <v>Fabio Cardoso Vinciguerra</v>
          </cell>
          <cell r="C23" t="str">
            <v>A</v>
          </cell>
          <cell r="E23" t="str">
            <v>Procurador Jurídico</v>
          </cell>
          <cell r="J23" t="str">
            <v>JUR</v>
          </cell>
          <cell r="K23" t="str">
            <v>JUR - Pav. ADM - 2º andar</v>
          </cell>
        </row>
        <row r="24">
          <cell r="B24" t="str">
            <v>Fernanda Christina Alvarez Lorenzo</v>
          </cell>
          <cell r="C24" t="str">
            <v>A</v>
          </cell>
          <cell r="D24" t="str">
            <v>Roberto Andrade e Silva</v>
          </cell>
          <cell r="E24" t="str">
            <v>Assessor Legislativo</v>
          </cell>
          <cell r="F24">
            <v>655</v>
          </cell>
          <cell r="G24">
            <v>43466</v>
          </cell>
          <cell r="J24" t="str">
            <v>GAB19</v>
          </cell>
          <cell r="K24" t="str">
            <v>Gabinete nº 19 - Pav. VER - 2º andar</v>
          </cell>
        </row>
        <row r="25">
          <cell r="B25" t="str">
            <v>Flávio Damacena de Amorim</v>
          </cell>
          <cell r="C25" t="str">
            <v>A</v>
          </cell>
          <cell r="D25" t="str">
            <v>João Alves Correa Neto</v>
          </cell>
          <cell r="E25" t="str">
            <v>Assessor Legislativo</v>
          </cell>
          <cell r="F25">
            <v>727</v>
          </cell>
          <cell r="G25">
            <v>43466</v>
          </cell>
          <cell r="J25" t="str">
            <v>GAB03</v>
          </cell>
          <cell r="K25" t="str">
            <v>Gabinete nº 03 - Pav.VER - 1º andar</v>
          </cell>
        </row>
        <row r="26">
          <cell r="B26" t="str">
            <v>Francisco de Araújo Lima Júnior</v>
          </cell>
          <cell r="C26" t="str">
            <v>A</v>
          </cell>
          <cell r="D26" t="str">
            <v>Francisco de Araújo Lima Júnior</v>
          </cell>
          <cell r="G26">
            <v>44197</v>
          </cell>
          <cell r="J26" t="str">
            <v>GAB09</v>
          </cell>
          <cell r="K26" t="str">
            <v>Gabinete nº 09 - Pav.VER - 1º andar</v>
          </cell>
        </row>
        <row r="27">
          <cell r="B27" t="str">
            <v>Gilberto Euclides Guella Junior</v>
          </cell>
          <cell r="C27" t="str">
            <v>A</v>
          </cell>
          <cell r="E27" t="str">
            <v>Contador</v>
          </cell>
          <cell r="J27" t="str">
            <v>FIN</v>
          </cell>
          <cell r="K27" t="str">
            <v>FIN - Pav. ADM - 1º andar</v>
          </cell>
        </row>
        <row r="28">
          <cell r="B28" t="str">
            <v>Glaucia Flores da Silva</v>
          </cell>
          <cell r="C28" t="str">
            <v>A</v>
          </cell>
          <cell r="E28" t="str">
            <v>Recepcionista</v>
          </cell>
          <cell r="J28" t="str">
            <v>REC</v>
          </cell>
          <cell r="K28" t="str">
            <v>REC - Pav. ADM - Térreo</v>
          </cell>
        </row>
        <row r="29">
          <cell r="B29" t="str">
            <v>Heloyise Marshele Santos Cesário</v>
          </cell>
          <cell r="C29" t="str">
            <v>A</v>
          </cell>
          <cell r="E29" t="str">
            <v>Agente Administrativo</v>
          </cell>
          <cell r="J29" t="str">
            <v>INF</v>
          </cell>
          <cell r="K29" t="str">
            <v>INFORMÁTICA - Pav. Salão Nobre - Térreo</v>
          </cell>
        </row>
        <row r="30">
          <cell r="B30" t="str">
            <v>Henrique Luiz de Souza</v>
          </cell>
          <cell r="C30" t="str">
            <v>A</v>
          </cell>
          <cell r="D30" t="str">
            <v>Márcio Glauber</v>
          </cell>
          <cell r="E30" t="str">
            <v>Vereador</v>
          </cell>
          <cell r="G30">
            <v>43466</v>
          </cell>
          <cell r="J30" t="str">
            <v>GAB08</v>
          </cell>
          <cell r="K30" t="str">
            <v>Gabinete nº 01 - Pav.VER - 1º andar</v>
          </cell>
        </row>
        <row r="31">
          <cell r="B31" t="str">
            <v>Herbet</v>
          </cell>
          <cell r="C31" t="str">
            <v>A</v>
          </cell>
          <cell r="D31" t="str">
            <v>Carlos Eduardo Barbosa</v>
          </cell>
          <cell r="E31" t="str">
            <v>Assessor Legislativo</v>
          </cell>
          <cell r="G31">
            <v>43466</v>
          </cell>
          <cell r="J31" t="str">
            <v>GAB14</v>
          </cell>
          <cell r="K31" t="str">
            <v>Gabinete nº 14 - Pav. VER - 2º andar</v>
          </cell>
        </row>
        <row r="32">
          <cell r="B32" t="str">
            <v>Hugulino Alves Ribeiro</v>
          </cell>
          <cell r="C32" t="str">
            <v>A</v>
          </cell>
          <cell r="D32" t="str">
            <v>Hugulino Alves Ribeiro</v>
          </cell>
          <cell r="E32" t="str">
            <v>Vereador</v>
          </cell>
          <cell r="J32" t="str">
            <v>GAB13</v>
          </cell>
          <cell r="K32" t="str">
            <v>Gabinete nº 13 - Pav. VER - 2º andar</v>
          </cell>
        </row>
        <row r="33">
          <cell r="B33" t="str">
            <v>Inis Donizetti Camargo</v>
          </cell>
          <cell r="C33" t="str">
            <v>A</v>
          </cell>
          <cell r="E33" t="str">
            <v>Telefonista</v>
          </cell>
          <cell r="J33" t="str">
            <v>TEL</v>
          </cell>
          <cell r="K33" t="str">
            <v>TEL - Pav. ADM - Térreo</v>
          </cell>
        </row>
        <row r="34">
          <cell r="B34" t="str">
            <v>Izilda Dourado Carnio</v>
          </cell>
          <cell r="C34" t="str">
            <v>A</v>
          </cell>
          <cell r="D34" t="str">
            <v>Marcelino Santos Gomes</v>
          </cell>
          <cell r="E34" t="str">
            <v>Assessor Parlamentar</v>
          </cell>
          <cell r="F34">
            <v>550</v>
          </cell>
          <cell r="G34">
            <v>43466</v>
          </cell>
          <cell r="J34" t="str">
            <v>GAB08</v>
          </cell>
          <cell r="K34" t="str">
            <v>Gabinete nº 08 - Pav. VER - 1º andar</v>
          </cell>
        </row>
        <row r="35">
          <cell r="B35" t="str">
            <v>Jackson dos Santos Macedo</v>
          </cell>
          <cell r="C35" t="str">
            <v>A</v>
          </cell>
          <cell r="E35" t="str">
            <v>Motorista</v>
          </cell>
          <cell r="J35" t="str">
            <v>MOT</v>
          </cell>
          <cell r="K35" t="str">
            <v>MOT - Pav. ADM - Térreo</v>
          </cell>
        </row>
        <row r="36">
          <cell r="B36" t="str">
            <v>Jeronimo Nascimento Santos</v>
          </cell>
          <cell r="C36" t="str">
            <v>I</v>
          </cell>
          <cell r="E36" t="str">
            <v>Assessor Legislativo</v>
          </cell>
          <cell r="J36" t="str">
            <v>GAB13</v>
          </cell>
          <cell r="K36" t="str">
            <v>Gabinete nº 13 - Pav. VER - 2º andar</v>
          </cell>
        </row>
        <row r="37">
          <cell r="B37" t="str">
            <v>João Alves Correa Neto</v>
          </cell>
          <cell r="C37" t="str">
            <v>A</v>
          </cell>
          <cell r="D37" t="str">
            <v>João Alves Correa Neto</v>
          </cell>
          <cell r="E37" t="str">
            <v>Vereador</v>
          </cell>
          <cell r="J37" t="str">
            <v>GAB03</v>
          </cell>
          <cell r="K37" t="str">
            <v>Gabinete nº 03 - Pav.VER - 1º andar</v>
          </cell>
        </row>
        <row r="38">
          <cell r="B38" t="str">
            <v>João Augusto Rios</v>
          </cell>
          <cell r="C38" t="str">
            <v>A</v>
          </cell>
          <cell r="E38" t="str">
            <v>Motorista</v>
          </cell>
          <cell r="J38" t="str">
            <v>MOT</v>
          </cell>
          <cell r="K38" t="str">
            <v>MOT - Pav. ADM - Térreo</v>
          </cell>
        </row>
        <row r="39">
          <cell r="B39" t="str">
            <v>Jorge Francisco Borges</v>
          </cell>
          <cell r="C39" t="str">
            <v>A</v>
          </cell>
          <cell r="D39" t="str">
            <v>Renata Zabeu</v>
          </cell>
          <cell r="E39" t="str">
            <v>Assessor Legislativo</v>
          </cell>
          <cell r="F39">
            <v>721</v>
          </cell>
          <cell r="G39">
            <v>43466</v>
          </cell>
          <cell r="J39" t="str">
            <v>GAB21</v>
          </cell>
          <cell r="K39" t="str">
            <v>Gabinete nº 21 - Pav. VER - 2º andar</v>
          </cell>
        </row>
        <row r="40">
          <cell r="B40" t="str">
            <v>José Alberto de Souza Filho</v>
          </cell>
          <cell r="C40" t="str">
            <v>A</v>
          </cell>
          <cell r="D40" t="str">
            <v>Vera Benício</v>
          </cell>
          <cell r="E40" t="str">
            <v>Assessor</v>
          </cell>
          <cell r="J40" t="str">
            <v>GAB20</v>
          </cell>
          <cell r="K40" t="str">
            <v>Gabinete nº 20 - Pav.VER - 2º andar</v>
          </cell>
        </row>
        <row r="41">
          <cell r="B41" t="str">
            <v>José de Jesus Ferreira Gonçalves</v>
          </cell>
          <cell r="C41" t="str">
            <v>A</v>
          </cell>
          <cell r="E41" t="str">
            <v>Agente Administrativo</v>
          </cell>
          <cell r="J41" t="str">
            <v>SEC</v>
          </cell>
          <cell r="K41" t="str">
            <v>Secretaria Geral - Pav. ADM - 2º andar</v>
          </cell>
        </row>
        <row r="42">
          <cell r="B42" t="str">
            <v>Kelen Batista de Azevedo</v>
          </cell>
          <cell r="C42" t="str">
            <v>A</v>
          </cell>
          <cell r="D42" t="str">
            <v>Marcelino Santos Gomes</v>
          </cell>
          <cell r="E42" t="str">
            <v>Assessor Legislativo</v>
          </cell>
          <cell r="J42" t="str">
            <v>GAB08</v>
          </cell>
          <cell r="K42" t="str">
            <v>Gabinete nº 08 - Pav.VER - 1º andar</v>
          </cell>
        </row>
        <row r="43">
          <cell r="B43" t="str">
            <v>Laís Castedo</v>
          </cell>
          <cell r="C43" t="str">
            <v>I</v>
          </cell>
          <cell r="E43" t="str">
            <v>Seção de Comunicação</v>
          </cell>
          <cell r="J43" t="str">
            <v>IMP</v>
          </cell>
          <cell r="K43" t="str">
            <v>Imprensa - Pav. ADM - 2º andar</v>
          </cell>
        </row>
        <row r="44">
          <cell r="B44" t="str">
            <v>Leandro Monteiro Cruz</v>
          </cell>
          <cell r="C44" t="str">
            <v>A</v>
          </cell>
          <cell r="D44" t="str">
            <v>Marco Antonio de Sousa</v>
          </cell>
          <cell r="E44" t="str">
            <v>Assessor Legislativo</v>
          </cell>
          <cell r="F44">
            <v>729</v>
          </cell>
          <cell r="G44">
            <v>43466</v>
          </cell>
          <cell r="J44" t="str">
            <v>GAB12</v>
          </cell>
          <cell r="K44" t="str">
            <v>Gabinete nº 12 - Pav.VER - 1º andar</v>
          </cell>
        </row>
        <row r="45">
          <cell r="B45" t="str">
            <v>Lucas Evangelista Rodrigues</v>
          </cell>
          <cell r="C45" t="str">
            <v>A</v>
          </cell>
          <cell r="E45" t="str">
            <v>Agente Administrativo</v>
          </cell>
          <cell r="J45" t="str">
            <v>INF</v>
          </cell>
          <cell r="K45" t="str">
            <v>INFORMÁTICA - Pav. Salão Nobre - Térreo</v>
          </cell>
        </row>
        <row r="46">
          <cell r="B46" t="str">
            <v>Luciana Santos Nogueira de Lima</v>
          </cell>
          <cell r="C46" t="str">
            <v>A</v>
          </cell>
          <cell r="E46" t="str">
            <v>Auxiliar Técnico Legislativo</v>
          </cell>
          <cell r="F46">
            <v>716</v>
          </cell>
          <cell r="G46">
            <v>43228</v>
          </cell>
          <cell r="J46" t="str">
            <v>ADM</v>
          </cell>
          <cell r="K46" t="str">
            <v>ADM - Pav. ADM - Térreo</v>
          </cell>
        </row>
        <row r="47">
          <cell r="B47" t="str">
            <v>Luiz Fernando Simabukuro</v>
          </cell>
          <cell r="C47" t="str">
            <v>A</v>
          </cell>
          <cell r="D47" t="str">
            <v>Rômulo Brasil Rebouças</v>
          </cell>
          <cell r="E47" t="str">
            <v>Assessor Parlamentar</v>
          </cell>
          <cell r="J47" t="str">
            <v>GAB04</v>
          </cell>
          <cell r="K47" t="str">
            <v>Gabinete nº 04 - Pav.VER - 1º andar</v>
          </cell>
        </row>
        <row r="48">
          <cell r="B48" t="str">
            <v>Marcelino Santos Gomes</v>
          </cell>
          <cell r="C48" t="str">
            <v>A</v>
          </cell>
          <cell r="D48" t="str">
            <v>Marcelino Santos Gomes</v>
          </cell>
          <cell r="E48" t="str">
            <v>Vereador</v>
          </cell>
          <cell r="J48" t="str">
            <v>GAB08</v>
          </cell>
          <cell r="K48" t="str">
            <v>Gabinete nº 08 - Pav. VER - 1º andar</v>
          </cell>
        </row>
        <row r="49">
          <cell r="B49" t="str">
            <v>Marcelo Cabral Chuva</v>
          </cell>
          <cell r="C49" t="str">
            <v>A</v>
          </cell>
          <cell r="E49" t="str">
            <v>Motorista</v>
          </cell>
          <cell r="J49" t="str">
            <v>MOT</v>
          </cell>
          <cell r="K49" t="str">
            <v>MOT - Pav. ADM - Térreo</v>
          </cell>
        </row>
        <row r="50">
          <cell r="B50" t="str">
            <v>Márcio Glauber</v>
          </cell>
          <cell r="C50" t="str">
            <v>A</v>
          </cell>
          <cell r="D50" t="str">
            <v>Márcio Glauber</v>
          </cell>
          <cell r="E50" t="str">
            <v>Vereador</v>
          </cell>
          <cell r="G50">
            <v>43466</v>
          </cell>
          <cell r="J50" t="str">
            <v>GAB08</v>
          </cell>
          <cell r="K50" t="str">
            <v>Gabinete nº 01 - Pav.VER - 1º andar</v>
          </cell>
        </row>
        <row r="51">
          <cell r="B51" t="str">
            <v>Marco Antonio de Sousa</v>
          </cell>
          <cell r="C51" t="str">
            <v>A</v>
          </cell>
          <cell r="D51" t="str">
            <v>Marco Antonio de Sousa</v>
          </cell>
          <cell r="E51" t="str">
            <v>Vereador</v>
          </cell>
          <cell r="J51" t="str">
            <v>GAB12</v>
          </cell>
          <cell r="K51" t="str">
            <v>Gabinete nº 12 - Pav.VER - 1º andar</v>
          </cell>
        </row>
        <row r="52">
          <cell r="B52" t="str">
            <v>Marcos Câmara</v>
          </cell>
          <cell r="C52" t="str">
            <v>A</v>
          </cell>
          <cell r="D52" t="str">
            <v>Marcos Câmara</v>
          </cell>
          <cell r="E52" t="str">
            <v>Vereador</v>
          </cell>
          <cell r="F52">
            <v>714</v>
          </cell>
          <cell r="G52">
            <v>43466</v>
          </cell>
          <cell r="J52" t="str">
            <v>GAB04</v>
          </cell>
          <cell r="K52" t="str">
            <v>Gabinete nº 04 - Pav.VER - 1º andar</v>
          </cell>
        </row>
        <row r="53">
          <cell r="B53" t="str">
            <v>Marcos Cesar Allegretti</v>
          </cell>
          <cell r="C53" t="str">
            <v>A</v>
          </cell>
          <cell r="E53" t="str">
            <v>Assistente Legislativo</v>
          </cell>
          <cell r="J53" t="str">
            <v>GAB22</v>
          </cell>
          <cell r="K53" t="str">
            <v>Gabinete nº 22 - Pav. VER - 2º andar</v>
          </cell>
        </row>
        <row r="54">
          <cell r="B54" t="str">
            <v>Marcos Linhares da Costa</v>
          </cell>
          <cell r="C54" t="str">
            <v>A</v>
          </cell>
          <cell r="D54" t="str">
            <v>Sergio Luiz Schiano de Souza</v>
          </cell>
          <cell r="E54" t="str">
            <v>Assessor Legislativo</v>
          </cell>
          <cell r="F54">
            <v>579</v>
          </cell>
          <cell r="G54">
            <v>43466</v>
          </cell>
          <cell r="J54" t="str">
            <v>GAB22</v>
          </cell>
          <cell r="K54" t="str">
            <v>Gabinete nº 22 - Pav. VER - 2º andar</v>
          </cell>
        </row>
        <row r="55">
          <cell r="B55" t="str">
            <v>Marcos Pastorello</v>
          </cell>
          <cell r="C55" t="str">
            <v>A</v>
          </cell>
          <cell r="E55" t="str">
            <v>Operador Técnico em Computação</v>
          </cell>
          <cell r="J55" t="str">
            <v>INF</v>
          </cell>
          <cell r="K55" t="str">
            <v>INFORMÁTICA - Pav. Salão Nobre - Térreo</v>
          </cell>
        </row>
        <row r="56">
          <cell r="B56" t="str">
            <v>Maria Cremilda Couto</v>
          </cell>
          <cell r="C56" t="str">
            <v>A</v>
          </cell>
          <cell r="D56" t="str">
            <v>Renata Zabeu</v>
          </cell>
          <cell r="E56" t="str">
            <v>Assessor Legislativo</v>
          </cell>
          <cell r="F56">
            <v>721</v>
          </cell>
          <cell r="G56">
            <v>43466</v>
          </cell>
          <cell r="J56" t="str">
            <v>GAB21</v>
          </cell>
          <cell r="K56" t="str">
            <v>Gabinete nº 21 - Pav. VER - 2º andar</v>
          </cell>
        </row>
        <row r="57">
          <cell r="B57" t="str">
            <v>Marjorie Maria Ribeiro Macedo</v>
          </cell>
          <cell r="C57" t="str">
            <v>A</v>
          </cell>
          <cell r="E57" t="str">
            <v>Agente Administrativo</v>
          </cell>
          <cell r="J57" t="str">
            <v>RH</v>
          </cell>
          <cell r="K57" t="str">
            <v>RH - Pav. Salão Nobre - Térreo</v>
          </cell>
        </row>
        <row r="58">
          <cell r="B58" t="str">
            <v>Maurício Alves da Silva</v>
          </cell>
          <cell r="C58" t="str">
            <v>A</v>
          </cell>
          <cell r="E58" t="str">
            <v>Escriturário</v>
          </cell>
          <cell r="J58" t="str">
            <v>SEC</v>
          </cell>
          <cell r="K58" t="str">
            <v>Secretaria Geral - Pav. ADM - 2º andar</v>
          </cell>
        </row>
        <row r="59">
          <cell r="B59" t="str">
            <v>Mauricy Alessandro do Nascimento</v>
          </cell>
          <cell r="C59" t="str">
            <v>A</v>
          </cell>
          <cell r="D59" t="str">
            <v>Emerson Camargo</v>
          </cell>
          <cell r="E59" t="str">
            <v>Assessor Parlamentar</v>
          </cell>
          <cell r="F59">
            <v>724</v>
          </cell>
          <cell r="G59">
            <v>43466</v>
          </cell>
          <cell r="J59" t="str">
            <v>GAB03</v>
          </cell>
          <cell r="K59" t="str">
            <v>Gabinete nº 03 - Pav.VER - 1º andar</v>
          </cell>
        </row>
        <row r="60">
          <cell r="B60" t="str">
            <v>Micheli Menezes Costa Machado</v>
          </cell>
          <cell r="C60" t="str">
            <v>A</v>
          </cell>
          <cell r="D60" t="str">
            <v>Marcelino Santos Gomes</v>
          </cell>
          <cell r="E60" t="str">
            <v>Assessor Legislativo</v>
          </cell>
          <cell r="F60">
            <v>728</v>
          </cell>
          <cell r="G60">
            <v>43466</v>
          </cell>
          <cell r="J60" t="str">
            <v>GAB08</v>
          </cell>
          <cell r="K60" t="str">
            <v>Gabinete nº 08 - Pav. VER - 2º andar</v>
          </cell>
        </row>
        <row r="61">
          <cell r="B61" t="str">
            <v>Michelle Quintas</v>
          </cell>
          <cell r="C61" t="str">
            <v>A</v>
          </cell>
          <cell r="E61" t="str">
            <v>Vereador</v>
          </cell>
          <cell r="J61" t="str">
            <v>GAB10</v>
          </cell>
          <cell r="K61" t="str">
            <v>Gabinete nº10 - Pav. VER - 1ºandar</v>
          </cell>
        </row>
        <row r="62">
          <cell r="B62" t="str">
            <v>Miriam Yukie Kato</v>
          </cell>
          <cell r="C62" t="str">
            <v>A</v>
          </cell>
          <cell r="E62" t="str">
            <v>Recepcionista</v>
          </cell>
          <cell r="J62" t="str">
            <v>REC</v>
          </cell>
          <cell r="K62" t="str">
            <v>REC - Pav. ADM - Térreo</v>
          </cell>
        </row>
        <row r="63">
          <cell r="B63" t="str">
            <v>Naia Gonçalves da Conceição</v>
          </cell>
          <cell r="C63" t="str">
            <v>A</v>
          </cell>
          <cell r="D63" t="str">
            <v>Marco Antonio de Sousa</v>
          </cell>
          <cell r="E63" t="str">
            <v>Assessor Parlamentar</v>
          </cell>
          <cell r="F63">
            <v>450</v>
          </cell>
          <cell r="G63">
            <v>43466</v>
          </cell>
          <cell r="J63" t="str">
            <v>GAB11</v>
          </cell>
          <cell r="K63" t="str">
            <v>Gabinete nº 11 - Pav.VER - 1º andar</v>
          </cell>
        </row>
        <row r="64">
          <cell r="B64" t="str">
            <v>Nailson Araújo Oliveira</v>
          </cell>
          <cell r="C64" t="str">
            <v>A</v>
          </cell>
          <cell r="E64" t="str">
            <v>Agente Administrativo</v>
          </cell>
          <cell r="J64" t="str">
            <v>RH</v>
          </cell>
          <cell r="K64" t="str">
            <v>FIN - Pav. ADM - 1º andar</v>
          </cell>
        </row>
        <row r="65">
          <cell r="B65" t="str">
            <v>Natanael Vieira de Oliveira</v>
          </cell>
          <cell r="C65" t="str">
            <v>A</v>
          </cell>
          <cell r="D65" t="str">
            <v>Natanael Vieira de Oliveira</v>
          </cell>
          <cell r="E65" t="str">
            <v>Vereador</v>
          </cell>
          <cell r="J65" t="str">
            <v>GAB02</v>
          </cell>
          <cell r="K65" t="str">
            <v>Gabinete nº 02 - Pav.VER - 1º andar</v>
          </cell>
        </row>
        <row r="66">
          <cell r="B66" t="str">
            <v>Patrícia</v>
          </cell>
          <cell r="C66" t="str">
            <v>A</v>
          </cell>
          <cell r="D66" t="str">
            <v>Vera Benício</v>
          </cell>
          <cell r="E66" t="str">
            <v>Assessor</v>
          </cell>
          <cell r="J66" t="str">
            <v>GAB20</v>
          </cell>
          <cell r="K66" t="str">
            <v>Gabinete nº 20 - Pav.VER - 2º andar</v>
          </cell>
        </row>
        <row r="67">
          <cell r="B67" t="str">
            <v>Paula Carvalho Barreiro Anas</v>
          </cell>
          <cell r="C67" t="str">
            <v>A</v>
          </cell>
          <cell r="D67" t="str">
            <v>Rodrigo Penasso da Silva</v>
          </cell>
          <cell r="E67" t="str">
            <v>Assessor Parlamentar</v>
          </cell>
          <cell r="J67" t="str">
            <v>GAB05</v>
          </cell>
          <cell r="K67" t="str">
            <v>Gabinete nº 05 - Pav.VER - 1º andar</v>
          </cell>
        </row>
        <row r="68">
          <cell r="B68" t="str">
            <v>Paulo Cesar Monteiro Silveira</v>
          </cell>
          <cell r="C68" t="str">
            <v>A</v>
          </cell>
          <cell r="D68" t="str">
            <v>Paulo Cesar Monteiro Silveira</v>
          </cell>
          <cell r="E68" t="str">
            <v>vereador</v>
          </cell>
          <cell r="J68" t="str">
            <v>GAB16</v>
          </cell>
          <cell r="K68" t="str">
            <v>Gabinete nº 16 - Pav. VER - 2º andar</v>
          </cell>
        </row>
        <row r="69">
          <cell r="B69" t="str">
            <v>Paulo Cesar Vieira</v>
          </cell>
          <cell r="C69" t="str">
            <v>A</v>
          </cell>
          <cell r="E69" t="str">
            <v>Escriturário</v>
          </cell>
          <cell r="J69" t="str">
            <v>INF</v>
          </cell>
          <cell r="K69" t="str">
            <v>INFORMÁTICA - Pav. Salão Nobre - Térreo</v>
          </cell>
        </row>
        <row r="70">
          <cell r="B70" t="str">
            <v>Pettrya Coelho Silva de Menezes</v>
          </cell>
          <cell r="C70" t="str">
            <v>A</v>
          </cell>
          <cell r="E70" t="str">
            <v>Ouvidor</v>
          </cell>
          <cell r="J70" t="str">
            <v>OUV</v>
          </cell>
          <cell r="K70" t="str">
            <v>OUVIDORIA - Pav. Salão Nobre - Térreo</v>
          </cell>
        </row>
        <row r="71">
          <cell r="B71" t="str">
            <v>Rafaelle Cristina Oliveira da Silva</v>
          </cell>
          <cell r="C71" t="str">
            <v>A</v>
          </cell>
          <cell r="E71" t="str">
            <v>Assistente Legislativo</v>
          </cell>
          <cell r="J71" t="str">
            <v>SEC</v>
          </cell>
          <cell r="K71" t="str">
            <v>Secretaria Geral - Pav. ADM - 2º andar</v>
          </cell>
        </row>
        <row r="72">
          <cell r="B72" t="str">
            <v>Regivaldo Alves Queiroz</v>
          </cell>
          <cell r="C72" t="str">
            <v>A</v>
          </cell>
          <cell r="E72" t="str">
            <v>Assessor Parlamentar</v>
          </cell>
          <cell r="F72">
            <v>668</v>
          </cell>
          <cell r="G72">
            <v>43466</v>
          </cell>
          <cell r="J72" t="str">
            <v>GAB08</v>
          </cell>
          <cell r="K72" t="str">
            <v>Gabinete nº 08 - Pav.VER - 1º andar</v>
          </cell>
        </row>
        <row r="73">
          <cell r="B73" t="str">
            <v>Renata de Lima Teodoro de Almeida</v>
          </cell>
          <cell r="C73" t="str">
            <v>A</v>
          </cell>
          <cell r="D73" t="str">
            <v>Ednaldo dos Santos Passos</v>
          </cell>
          <cell r="E73" t="str">
            <v>Assessor Legislativo</v>
          </cell>
          <cell r="F73">
            <v>571</v>
          </cell>
          <cell r="G73">
            <v>43466</v>
          </cell>
          <cell r="J73" t="str">
            <v>GAB06</v>
          </cell>
          <cell r="K73" t="str">
            <v>Gabinete nº 06 - Pav.VER - 1º andar</v>
          </cell>
        </row>
        <row r="74">
          <cell r="B74" t="str">
            <v>Renata Dizioli Resende</v>
          </cell>
          <cell r="C74" t="str">
            <v>A</v>
          </cell>
          <cell r="E74" t="str">
            <v>Recepcionista</v>
          </cell>
          <cell r="J74" t="str">
            <v>REC</v>
          </cell>
          <cell r="K74" t="str">
            <v>REC - Pav. ADM - Térreo</v>
          </cell>
        </row>
        <row r="75">
          <cell r="B75" t="str">
            <v>Renata Sousa da Silva</v>
          </cell>
          <cell r="C75" t="str">
            <v>A</v>
          </cell>
          <cell r="D75" t="str">
            <v>Francisco de Araújo Lima Júnior</v>
          </cell>
          <cell r="G75">
            <v>44197</v>
          </cell>
          <cell r="J75" t="str">
            <v>GAB09</v>
          </cell>
          <cell r="K75" t="str">
            <v>Gabinete nº 09 - Pav.VER - 1º andar</v>
          </cell>
        </row>
        <row r="76">
          <cell r="B76" t="str">
            <v>Renata Zabeu</v>
          </cell>
          <cell r="C76" t="str">
            <v>A</v>
          </cell>
          <cell r="D76" t="str">
            <v>Renata Zabeu</v>
          </cell>
          <cell r="E76" t="str">
            <v>Vereador</v>
          </cell>
          <cell r="J76" t="str">
            <v>GAB21</v>
          </cell>
          <cell r="K76" t="str">
            <v>Gabinete nº 21 - Pav. VER - 2º andar</v>
          </cell>
        </row>
        <row r="77">
          <cell r="B77" t="str">
            <v>Renato Cristian Lima de Deus</v>
          </cell>
          <cell r="C77" t="str">
            <v>I</v>
          </cell>
          <cell r="D77" t="str">
            <v>Marco Antonio de Sousa</v>
          </cell>
          <cell r="E77" t="str">
            <v>Assessor Legislativo</v>
          </cell>
          <cell r="J77" t="str">
            <v>GAB10</v>
          </cell>
          <cell r="K77" t="str">
            <v>Gabinete nº 10 - Pav.VER - 1º andar</v>
          </cell>
        </row>
        <row r="78">
          <cell r="B78" t="str">
            <v>Roberto Andrade e Silva</v>
          </cell>
          <cell r="C78" t="str">
            <v>A</v>
          </cell>
          <cell r="D78" t="str">
            <v>Roberto Andrade e Silva</v>
          </cell>
          <cell r="E78" t="str">
            <v>Vereador</v>
          </cell>
          <cell r="J78" t="str">
            <v>GAB19</v>
          </cell>
          <cell r="K78" t="str">
            <v>Gabinete nº 19 - Pav. VER - 2º andar</v>
          </cell>
        </row>
        <row r="79">
          <cell r="B79" t="str">
            <v>Rodrigo Penasso</v>
          </cell>
          <cell r="C79" t="str">
            <v>A</v>
          </cell>
          <cell r="D79" t="str">
            <v>Rodrigo Penasso da Silva</v>
          </cell>
          <cell r="E79" t="str">
            <v>Vereador</v>
          </cell>
          <cell r="J79" t="str">
            <v>GAB05</v>
          </cell>
          <cell r="K79" t="str">
            <v>Gabinete nº 08 - Pav.VER - 1º andar</v>
          </cell>
        </row>
        <row r="80">
          <cell r="B80" t="str">
            <v>Rodrigo Penasso</v>
          </cell>
          <cell r="C80" t="str">
            <v>A</v>
          </cell>
          <cell r="D80" t="str">
            <v>Rodrigo Penasso da Silva</v>
          </cell>
          <cell r="E80" t="str">
            <v>Vereador</v>
          </cell>
          <cell r="J80" t="str">
            <v>GAB05</v>
          </cell>
          <cell r="K80" t="str">
            <v>Gabinete nº 05 - Pav.VER - 1º andar</v>
          </cell>
        </row>
        <row r="81">
          <cell r="B81" t="str">
            <v>Rogerio Domingos Silva</v>
          </cell>
          <cell r="C81" t="str">
            <v>A</v>
          </cell>
          <cell r="E81" t="str">
            <v>Telefonista</v>
          </cell>
          <cell r="J81" t="str">
            <v>TEL</v>
          </cell>
          <cell r="K81" t="str">
            <v>TEL - Pav. ADM - Térreo</v>
          </cell>
        </row>
        <row r="82">
          <cell r="B82" t="str">
            <v>Rogério Mazio</v>
          </cell>
          <cell r="C82" t="str">
            <v>A</v>
          </cell>
          <cell r="D82" t="str">
            <v>Marcos Câmara</v>
          </cell>
          <cell r="J82" t="str">
            <v>GAB18</v>
          </cell>
          <cell r="K82" t="str">
            <v>Gabinete nº 18 - Pav. VER - 2º andar</v>
          </cell>
        </row>
        <row r="83">
          <cell r="B83" t="str">
            <v>Rogner Palasson</v>
          </cell>
          <cell r="C83" t="str">
            <v>A</v>
          </cell>
          <cell r="D83" t="str">
            <v>Paulo Cesar Monteiro Silveira</v>
          </cell>
          <cell r="E83" t="str">
            <v>Assessor Legislativo</v>
          </cell>
          <cell r="F83">
            <v>731</v>
          </cell>
          <cell r="G83">
            <v>43466</v>
          </cell>
          <cell r="J83" t="str">
            <v>GAB16</v>
          </cell>
          <cell r="K83" t="str">
            <v>Gabinete nº 16 - Pav. VER - 2º andar</v>
          </cell>
        </row>
        <row r="84">
          <cell r="B84" t="str">
            <v>Rômulo Brasil Rebouças</v>
          </cell>
          <cell r="C84" t="str">
            <v>A</v>
          </cell>
          <cell r="D84" t="str">
            <v>Rômulo Brasil Rebouças</v>
          </cell>
          <cell r="E84" t="str">
            <v>Vereador</v>
          </cell>
          <cell r="J84" t="str">
            <v>GAB04</v>
          </cell>
          <cell r="K84" t="str">
            <v>Gabinete nº 04 - Pav.VER - 1º andar</v>
          </cell>
        </row>
        <row r="85">
          <cell r="B85" t="str">
            <v>Rosane Pereira Barbosa</v>
          </cell>
          <cell r="C85" t="str">
            <v>A</v>
          </cell>
          <cell r="D85" t="str">
            <v>Carlos Eduardo Barbosa</v>
          </cell>
          <cell r="E85" t="str">
            <v>Assessor Parlamentar</v>
          </cell>
          <cell r="F85">
            <v>728</v>
          </cell>
          <cell r="G85">
            <v>43466</v>
          </cell>
          <cell r="J85" t="str">
            <v>GAB14</v>
          </cell>
          <cell r="K85" t="str">
            <v>Gabinete nº 14 - Pav. VER - 2º andar</v>
          </cell>
        </row>
      </sheetData>
      <sheetData sheetId="6"/>
      <sheetData sheetId="7"/>
      <sheetData sheetId="8"/>
    </sheetDataSet>
  </externalBook>
</externalLink>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2D07A9-DF28-4E02-BED3-52E5F5BAA74A}">
  <dimension ref="A1:N18"/>
  <sheetViews>
    <sheetView tabSelected="1" view="pageBreakPreview" zoomScale="60" zoomScaleNormal="100" workbookViewId="0">
      <selection activeCell="H30" sqref="H30"/>
    </sheetView>
  </sheetViews>
  <sheetFormatPr defaultRowHeight="15" x14ac:dyDescent="0.25"/>
  <cols>
    <col min="2" max="2" width="12.5703125" bestFit="1" customWidth="1"/>
    <col min="3" max="3" width="33.7109375" customWidth="1"/>
    <col min="4" max="4" width="44.85546875" customWidth="1"/>
    <col min="5" max="5" width="41.85546875" bestFit="1" customWidth="1"/>
    <col min="6" max="6" width="28" customWidth="1"/>
    <col min="7" max="7" width="29" customWidth="1"/>
    <col min="8" max="8" width="46.28515625" bestFit="1" customWidth="1"/>
    <col min="9" max="9" width="12.7109375" customWidth="1"/>
    <col min="10" max="10" width="16.7109375" customWidth="1"/>
    <col min="11" max="11" width="12.28515625" customWidth="1"/>
    <col min="12" max="12" width="9.42578125" bestFit="1" customWidth="1"/>
    <col min="14" max="14" width="13.7109375" bestFit="1" customWidth="1"/>
  </cols>
  <sheetData>
    <row r="1" spans="1:14" x14ac:dyDescent="0.25">
      <c r="A1" s="26" t="s">
        <v>24</v>
      </c>
      <c r="B1" s="26"/>
      <c r="C1" s="26"/>
      <c r="D1" s="26"/>
      <c r="E1" s="26"/>
      <c r="F1" s="26"/>
      <c r="G1" s="26"/>
      <c r="H1" s="26"/>
      <c r="I1" s="26"/>
      <c r="J1" s="26"/>
      <c r="K1" s="26"/>
      <c r="L1" s="26"/>
      <c r="M1" s="26"/>
      <c r="N1" s="26"/>
    </row>
    <row r="2" spans="1:14" ht="46.5" x14ac:dyDescent="0.25">
      <c r="A2" s="1" t="s">
        <v>0</v>
      </c>
      <c r="B2" s="1"/>
      <c r="C2" s="1"/>
      <c r="D2" s="1"/>
      <c r="E2" s="1"/>
      <c r="F2" s="1"/>
      <c r="G2" s="1"/>
      <c r="H2" s="1"/>
      <c r="I2" s="1"/>
      <c r="J2" s="1"/>
      <c r="K2" s="1"/>
      <c r="L2" s="1"/>
      <c r="M2" s="1"/>
      <c r="N2" s="1"/>
    </row>
    <row r="3" spans="1:14" ht="21.75" thickBot="1" x14ac:dyDescent="0.3">
      <c r="A3" s="2" t="s">
        <v>1</v>
      </c>
      <c r="B3" s="2"/>
      <c r="C3" s="2"/>
      <c r="D3" s="2"/>
      <c r="E3" s="2"/>
      <c r="F3" s="2"/>
      <c r="G3" s="2"/>
      <c r="H3" s="2"/>
      <c r="I3" s="2"/>
      <c r="J3" s="2"/>
      <c r="K3" s="2"/>
      <c r="L3" s="2"/>
      <c r="M3" s="2"/>
      <c r="N3" s="2"/>
    </row>
    <row r="4" spans="1:14" x14ac:dyDescent="0.25">
      <c r="A4" s="3" t="s">
        <v>2</v>
      </c>
      <c r="B4" s="4"/>
      <c r="D4" s="5" t="s">
        <v>3</v>
      </c>
      <c r="E4" s="6"/>
      <c r="F4" s="6"/>
      <c r="G4" s="6"/>
      <c r="H4" s="6"/>
      <c r="I4" s="7"/>
      <c r="L4" s="5" t="s">
        <v>4</v>
      </c>
      <c r="M4" s="6"/>
      <c r="N4" s="7"/>
    </row>
    <row r="5" spans="1:14" x14ac:dyDescent="0.25">
      <c r="A5" s="8"/>
      <c r="B5" s="9"/>
      <c r="D5" s="10"/>
      <c r="E5" s="11"/>
      <c r="F5" s="11"/>
      <c r="G5" s="11"/>
      <c r="H5" s="11"/>
      <c r="I5" s="12"/>
      <c r="L5" s="10"/>
      <c r="M5" s="11"/>
      <c r="N5" s="12"/>
    </row>
    <row r="6" spans="1:14" ht="21.75" thickBot="1" x14ac:dyDescent="0.3">
      <c r="A6" s="13" t="s">
        <v>5</v>
      </c>
      <c r="B6" s="14"/>
      <c r="D6" s="13" t="s">
        <v>6</v>
      </c>
      <c r="E6" s="15"/>
      <c r="F6" s="16"/>
      <c r="G6" s="17"/>
      <c r="H6" s="17"/>
      <c r="I6" s="14"/>
      <c r="L6" s="18">
        <v>68177</v>
      </c>
      <c r="M6" s="19"/>
      <c r="N6" s="20"/>
    </row>
    <row r="7" spans="1:14" ht="15.75" thickBot="1" x14ac:dyDescent="0.3"/>
    <row r="8" spans="1:14" ht="16.5" thickBot="1" x14ac:dyDescent="0.3">
      <c r="A8" s="21" t="s">
        <v>7</v>
      </c>
      <c r="B8" s="21" t="s">
        <v>8</v>
      </c>
      <c r="C8" s="22" t="s">
        <v>9</v>
      </c>
      <c r="D8" s="22" t="s">
        <v>10</v>
      </c>
      <c r="E8" s="23" t="s">
        <v>11</v>
      </c>
      <c r="F8" s="22" t="s">
        <v>12</v>
      </c>
      <c r="G8" s="22" t="s">
        <v>13</v>
      </c>
      <c r="H8" s="23" t="s">
        <v>14</v>
      </c>
      <c r="I8" s="23" t="s">
        <v>15</v>
      </c>
      <c r="J8" s="22"/>
      <c r="K8" s="22"/>
      <c r="L8" s="23" t="s">
        <v>16</v>
      </c>
      <c r="M8" s="22"/>
      <c r="N8" s="22"/>
    </row>
    <row r="9" spans="1:14" ht="63.75" thickBot="1" x14ac:dyDescent="0.3">
      <c r="A9" s="21"/>
      <c r="B9" s="21"/>
      <c r="C9" s="22"/>
      <c r="D9" s="22"/>
      <c r="E9" s="22"/>
      <c r="F9" s="22"/>
      <c r="G9" s="22"/>
      <c r="H9" s="22"/>
      <c r="I9" s="24" t="s">
        <v>17</v>
      </c>
      <c r="J9" s="24" t="s">
        <v>18</v>
      </c>
      <c r="K9" s="24" t="s">
        <v>19</v>
      </c>
      <c r="L9" s="24" t="s">
        <v>20</v>
      </c>
      <c r="M9" s="24" t="s">
        <v>21</v>
      </c>
      <c r="N9" s="24" t="s">
        <v>22</v>
      </c>
    </row>
    <row r="10" spans="1:14" ht="50.1" customHeight="1" x14ac:dyDescent="0.25">
      <c r="A10" s="27"/>
      <c r="B10" s="28">
        <v>44755</v>
      </c>
      <c r="C10" s="25" t="s">
        <v>25</v>
      </c>
      <c r="D10" s="25" t="s">
        <v>25</v>
      </c>
      <c r="E10" s="29" t="s">
        <v>26</v>
      </c>
      <c r="F10" s="25" t="s">
        <v>27</v>
      </c>
      <c r="G10" s="30" t="s">
        <v>28</v>
      </c>
      <c r="H10" s="31" t="s">
        <v>29</v>
      </c>
      <c r="I10" s="32">
        <v>0.60416666666666663</v>
      </c>
      <c r="J10" s="32">
        <v>0.69791666666666663</v>
      </c>
      <c r="K10" s="33">
        <f t="shared" ref="K10:K18" si="0">IF(I10="","",IF(J10="","",J10-I10))</f>
        <v>9.375E-2</v>
      </c>
      <c r="L10" s="34">
        <v>68177</v>
      </c>
      <c r="M10" s="35">
        <v>68212</v>
      </c>
      <c r="N10" s="36">
        <f t="shared" ref="N10:N18" si="1">IF(M10=0,"",M10-L10)</f>
        <v>35</v>
      </c>
    </row>
    <row r="11" spans="1:14" ht="30" customHeight="1" x14ac:dyDescent="0.25">
      <c r="A11" s="37"/>
      <c r="B11" s="38">
        <v>44756</v>
      </c>
      <c r="C11" s="39" t="s">
        <v>30</v>
      </c>
      <c r="D11" s="39" t="s">
        <v>30</v>
      </c>
      <c r="E11" s="29" t="str">
        <f>IF(D11="","",VLOOKUP(D11,[1]SOLICITANTE!B$3:K$85,10))</f>
        <v>Gabinete nº 22 - Pav. VER - 2º andar</v>
      </c>
      <c r="F11" s="25" t="s">
        <v>31</v>
      </c>
      <c r="G11" s="30" t="s">
        <v>32</v>
      </c>
      <c r="H11" s="40" t="s">
        <v>33</v>
      </c>
      <c r="I11" s="41">
        <v>0.58750000000000002</v>
      </c>
      <c r="J11" s="41">
        <v>0.63541666666666663</v>
      </c>
      <c r="K11" s="33">
        <f t="shared" si="0"/>
        <v>4.7916666666666607E-2</v>
      </c>
      <c r="L11" s="34">
        <f t="shared" ref="L11:L17" si="2">M10</f>
        <v>68212</v>
      </c>
      <c r="M11" s="42">
        <v>68233</v>
      </c>
      <c r="N11" s="36">
        <f t="shared" si="1"/>
        <v>21</v>
      </c>
    </row>
    <row r="12" spans="1:14" x14ac:dyDescent="0.25">
      <c r="A12" s="27"/>
      <c r="B12" s="28">
        <v>44760</v>
      </c>
      <c r="C12" s="43" t="s">
        <v>34</v>
      </c>
      <c r="D12" s="43" t="s">
        <v>34</v>
      </c>
      <c r="E12" s="29" t="s">
        <v>35</v>
      </c>
      <c r="F12" s="25" t="s">
        <v>23</v>
      </c>
      <c r="G12" s="30" t="s">
        <v>36</v>
      </c>
      <c r="H12" s="25" t="s">
        <v>37</v>
      </c>
      <c r="I12" s="32">
        <v>0.58333333333333337</v>
      </c>
      <c r="J12" s="32">
        <v>0.67361111111111116</v>
      </c>
      <c r="K12" s="33">
        <f t="shared" si="0"/>
        <v>9.027777777777779E-2</v>
      </c>
      <c r="L12" s="34">
        <f t="shared" si="2"/>
        <v>68233</v>
      </c>
      <c r="M12" s="35">
        <v>68253</v>
      </c>
      <c r="N12" s="36">
        <f t="shared" si="1"/>
        <v>20</v>
      </c>
    </row>
    <row r="13" spans="1:14" x14ac:dyDescent="0.25">
      <c r="A13" s="37"/>
      <c r="B13" s="38">
        <v>44762</v>
      </c>
      <c r="C13" s="39" t="s">
        <v>38</v>
      </c>
      <c r="D13" s="39" t="s">
        <v>38</v>
      </c>
      <c r="E13" s="44" t="s">
        <v>39</v>
      </c>
      <c r="F13" s="25" t="s">
        <v>23</v>
      </c>
      <c r="G13" s="30" t="s">
        <v>36</v>
      </c>
      <c r="H13" s="39" t="s">
        <v>40</v>
      </c>
      <c r="I13" s="41">
        <v>0.41666666666666669</v>
      </c>
      <c r="J13" s="41">
        <v>0.48888888888888887</v>
      </c>
      <c r="K13" s="33">
        <f t="shared" si="0"/>
        <v>7.2222222222222188E-2</v>
      </c>
      <c r="L13" s="34">
        <f t="shared" si="2"/>
        <v>68253</v>
      </c>
      <c r="M13" s="42">
        <v>68272</v>
      </c>
      <c r="N13" s="36">
        <f t="shared" si="1"/>
        <v>19</v>
      </c>
    </row>
    <row r="14" spans="1:14" ht="30" customHeight="1" x14ac:dyDescent="0.25">
      <c r="A14" s="27"/>
      <c r="B14" s="28">
        <v>44762</v>
      </c>
      <c r="C14" s="25" t="s">
        <v>25</v>
      </c>
      <c r="D14" s="25" t="s">
        <v>25</v>
      </c>
      <c r="E14" s="29" t="s">
        <v>26</v>
      </c>
      <c r="F14" s="25" t="s">
        <v>41</v>
      </c>
      <c r="G14" s="30" t="s">
        <v>42</v>
      </c>
      <c r="H14" s="31" t="s">
        <v>43</v>
      </c>
      <c r="I14" s="32">
        <v>0.58333333333333337</v>
      </c>
      <c r="J14" s="32">
        <v>0.68402777777777779</v>
      </c>
      <c r="K14" s="33">
        <f t="shared" si="0"/>
        <v>0.10069444444444442</v>
      </c>
      <c r="L14" s="34">
        <f t="shared" si="2"/>
        <v>68272</v>
      </c>
      <c r="M14" s="35">
        <v>68312</v>
      </c>
      <c r="N14" s="36">
        <f t="shared" si="1"/>
        <v>40</v>
      </c>
    </row>
    <row r="15" spans="1:14" ht="99.95" customHeight="1" x14ac:dyDescent="0.25">
      <c r="A15" s="27"/>
      <c r="B15" s="28">
        <v>44763</v>
      </c>
      <c r="C15" s="25" t="s">
        <v>44</v>
      </c>
      <c r="D15" s="25" t="s">
        <v>44</v>
      </c>
      <c r="E15" s="29" t="s">
        <v>45</v>
      </c>
      <c r="F15" s="25" t="s">
        <v>46</v>
      </c>
      <c r="G15" s="30" t="s">
        <v>47</v>
      </c>
      <c r="H15" s="45" t="s">
        <v>48</v>
      </c>
      <c r="I15" s="32">
        <v>0.32291666666666669</v>
      </c>
      <c r="J15" s="32">
        <v>0.49652777777777773</v>
      </c>
      <c r="K15" s="33">
        <f t="shared" si="0"/>
        <v>0.17361111111111105</v>
      </c>
      <c r="L15" s="34">
        <f t="shared" si="2"/>
        <v>68312</v>
      </c>
      <c r="M15" s="35">
        <v>68432</v>
      </c>
      <c r="N15" s="36">
        <f t="shared" si="1"/>
        <v>120</v>
      </c>
    </row>
    <row r="16" spans="1:14" x14ac:dyDescent="0.25">
      <c r="A16" s="27"/>
      <c r="B16" s="28">
        <v>44764</v>
      </c>
      <c r="C16" s="25" t="s">
        <v>38</v>
      </c>
      <c r="D16" s="25" t="s">
        <v>38</v>
      </c>
      <c r="E16" s="44" t="s">
        <v>39</v>
      </c>
      <c r="F16" s="25" t="s">
        <v>23</v>
      </c>
      <c r="G16" s="30" t="s">
        <v>36</v>
      </c>
      <c r="H16" s="25" t="s">
        <v>49</v>
      </c>
      <c r="I16" s="32">
        <v>0.43055555555555558</v>
      </c>
      <c r="J16" s="32">
        <v>0.52777777777777779</v>
      </c>
      <c r="K16" s="33">
        <f t="shared" si="0"/>
        <v>9.722222222222221E-2</v>
      </c>
      <c r="L16" s="34">
        <f t="shared" si="2"/>
        <v>68432</v>
      </c>
      <c r="M16" s="35">
        <v>68452</v>
      </c>
      <c r="N16" s="36">
        <f t="shared" si="1"/>
        <v>20</v>
      </c>
    </row>
    <row r="17" spans="1:14" ht="30" customHeight="1" x14ac:dyDescent="0.25">
      <c r="A17" s="37"/>
      <c r="B17" s="38">
        <v>44767</v>
      </c>
      <c r="C17" s="39" t="s">
        <v>30</v>
      </c>
      <c r="D17" s="39" t="s">
        <v>30</v>
      </c>
      <c r="E17" s="29" t="str">
        <f>IF(D17="","",VLOOKUP(D17,[1]SOLICITANTE!B$3:K$85,10))</f>
        <v>Gabinete nº 22 - Pav. VER - 2º andar</v>
      </c>
      <c r="F17" s="25" t="s">
        <v>50</v>
      </c>
      <c r="G17" s="30" t="s">
        <v>51</v>
      </c>
      <c r="H17" s="40" t="s">
        <v>52</v>
      </c>
      <c r="I17" s="41">
        <v>0.375</v>
      </c>
      <c r="J17" s="41">
        <v>0.47916666666666669</v>
      </c>
      <c r="K17" s="33">
        <f t="shared" si="0"/>
        <v>0.10416666666666669</v>
      </c>
      <c r="L17" s="34">
        <f t="shared" si="2"/>
        <v>68452</v>
      </c>
      <c r="M17" s="42">
        <v>68492</v>
      </c>
      <c r="N17" s="36">
        <f t="shared" si="1"/>
        <v>40</v>
      </c>
    </row>
    <row r="18" spans="1:14" x14ac:dyDescent="0.25">
      <c r="A18" s="37"/>
      <c r="B18" s="38">
        <v>44769</v>
      </c>
      <c r="C18" s="39" t="s">
        <v>53</v>
      </c>
      <c r="D18" s="39" t="s">
        <v>53</v>
      </c>
      <c r="E18" s="44" t="s">
        <v>54</v>
      </c>
      <c r="F18" s="25" t="s">
        <v>27</v>
      </c>
      <c r="G18" s="30" t="s">
        <v>28</v>
      </c>
      <c r="H18" s="39" t="s">
        <v>55</v>
      </c>
      <c r="I18" s="41">
        <v>0.41666666666666669</v>
      </c>
      <c r="J18" s="41">
        <v>0.625</v>
      </c>
      <c r="K18" s="33">
        <f t="shared" si="0"/>
        <v>0.20833333333333331</v>
      </c>
      <c r="L18" s="34">
        <v>68492</v>
      </c>
      <c r="M18" s="42">
        <v>68506</v>
      </c>
      <c r="N18" s="36">
        <f t="shared" si="1"/>
        <v>14</v>
      </c>
    </row>
  </sheetData>
  <mergeCells count="19">
    <mergeCell ref="H8:H9"/>
    <mergeCell ref="I8:K8"/>
    <mergeCell ref="L8:N8"/>
    <mergeCell ref="D6:I6"/>
    <mergeCell ref="L6:N6"/>
    <mergeCell ref="A8:A9"/>
    <mergeCell ref="B8:B9"/>
    <mergeCell ref="C8:C9"/>
    <mergeCell ref="D8:D9"/>
    <mergeCell ref="E8:E9"/>
    <mergeCell ref="F8:F9"/>
    <mergeCell ref="G8:G9"/>
    <mergeCell ref="A3:N3"/>
    <mergeCell ref="A4:B5"/>
    <mergeCell ref="D4:I5"/>
    <mergeCell ref="L4:N5"/>
    <mergeCell ref="A6:B6"/>
    <mergeCell ref="A1:N1"/>
    <mergeCell ref="A2:N2"/>
  </mergeCells>
  <dataValidations count="1">
    <dataValidation type="list" allowBlank="1" showInputMessage="1" showErrorMessage="1" sqref="C10:D11 C13:D18" xr:uid="{97B7E64B-D3AA-4F39-A620-A5C1ECB6A93A}">
      <formula1>Motorista</formula1>
    </dataValidation>
  </dataValidations>
  <pageMargins left="0.511811024" right="0.511811024" top="0.78740157499999996" bottom="0.78740157499999996" header="0.31496062000000002" footer="0.31496062000000002"/>
  <pageSetup paperSize="9" scale="41" orientation="landscape"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Planilha1</vt:lpstr>
      <vt:lpstr>Planilha1!Area_de_impressao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Vanessa Bechilia</dc:creator>
  <cp:lastModifiedBy>Vanessa Bechilia</cp:lastModifiedBy>
  <dcterms:created xsi:type="dcterms:W3CDTF">2023-06-01T19:04:29Z</dcterms:created>
  <dcterms:modified xsi:type="dcterms:W3CDTF">2023-06-01T19:28:38Z</dcterms:modified>
</cp:coreProperties>
</file>